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hail2\Desktop\CEHAIL\Budget 2021\"/>
    </mc:Choice>
  </mc:AlternateContent>
  <xr:revisionPtr revIDLastSave="0" documentId="13_ncr:1_{20AB6C2C-7535-4AFC-A352-17579D876D51}" xr6:coauthVersionLast="47" xr6:coauthVersionMax="47" xr10:uidLastSave="{00000000-0000-0000-0000-000000000000}"/>
  <bookViews>
    <workbookView xWindow="-108" yWindow="-108" windowWidth="23256" windowHeight="13176" firstSheet="1" activeTab="5" xr2:uid="{00000000-000D-0000-FFFF-FFFF00000000}"/>
  </bookViews>
  <sheets>
    <sheet name="Main" sheetId="9" r:id="rId1"/>
    <sheet name="General expenditures" sheetId="3" r:id="rId2"/>
    <sheet name="Programs expenditures" sheetId="1" r:id="rId3"/>
    <sheet name="Projects expenditures" sheetId="8" r:id="rId4"/>
    <sheet name="Operational initiatives" sheetId="10" r:id="rId5"/>
    <sheet name="Capital initiatives" sheetId="11" r:id="rId6"/>
  </sheets>
  <definedNames>
    <definedName name="_xlnm._FilterDatabase" localSheetId="1" hidden="1">'General expenditures'!$A$1:$F$47</definedName>
    <definedName name="_xlnm._FilterDatabase" localSheetId="2" hidden="1">'Programs expenditures'!$A$1:$H$75</definedName>
    <definedName name="_xlnm._FilterDatabase" localSheetId="3" hidden="1">'Projects expenditures'!$A$1:$H$36</definedName>
    <definedName name="_xlnm.Print_Area" localSheetId="0">Main!$C$3:$G$8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1" l="1"/>
  <c r="E20" i="11"/>
  <c r="F20" i="11"/>
  <c r="G20" i="11"/>
  <c r="D16" i="10"/>
  <c r="E16" i="10"/>
  <c r="F16" i="10"/>
  <c r="G16" i="10"/>
  <c r="H75" i="1" l="1"/>
  <c r="G75" i="1"/>
  <c r="F75" i="1"/>
  <c r="F36" i="3"/>
  <c r="E36" i="3"/>
  <c r="D36" i="3"/>
  <c r="F6" i="9" l="1"/>
  <c r="E6" i="9"/>
  <c r="D6" i="9"/>
  <c r="E75" i="1"/>
  <c r="G6" i="9" l="1"/>
  <c r="H36" i="8"/>
  <c r="F7" i="9" s="1"/>
  <c r="G36" i="8"/>
  <c r="E7" i="9" s="1"/>
  <c r="F45" i="3"/>
  <c r="E45" i="3"/>
  <c r="F40" i="3"/>
  <c r="E40" i="3"/>
  <c r="F38" i="3"/>
  <c r="E38" i="3"/>
  <c r="F12" i="3"/>
  <c r="F4" i="9" s="1"/>
  <c r="E12" i="3"/>
  <c r="E4" i="9" s="1"/>
  <c r="G7" i="9" l="1"/>
  <c r="G4" i="9"/>
  <c r="F46" i="3"/>
  <c r="E46" i="3"/>
  <c r="E5" i="9" s="1"/>
  <c r="E8" i="9" s="1"/>
  <c r="E47" i="3"/>
  <c r="F47" i="3"/>
  <c r="F36" i="8"/>
  <c r="D7" i="9" s="1"/>
  <c r="E36" i="8"/>
  <c r="F5" i="9" l="1"/>
  <c r="D45" i="3"/>
  <c r="D40" i="3"/>
  <c r="D38" i="3"/>
  <c r="D12" i="3"/>
  <c r="D4" i="9" s="1"/>
  <c r="F8" i="9" l="1"/>
  <c r="G8" i="9" s="1"/>
  <c r="G5" i="9"/>
  <c r="D47" i="3"/>
  <c r="D46" i="3"/>
  <c r="D5" i="9" s="1"/>
  <c r="D8" i="9" l="1"/>
</calcChain>
</file>

<file path=xl/sharedStrings.xml><?xml version="1.0" encoding="utf-8"?>
<sst xmlns="http://schemas.openxmlformats.org/spreadsheetml/2006/main" count="318" uniqueCount="318">
  <si>
    <r>
      <rPr>
        <b/>
        <sz val="20"/>
        <color theme="6" tint="0.79998168889431442"/>
        <rFont val="Sakkal Majalla"/>
      </rPr>
      <t>Total</t>
    </r>
  </si>
  <si>
    <r>
      <rPr>
        <b/>
        <sz val="16"/>
        <color theme="1"/>
        <rFont val="Sakkal Majalla"/>
      </rPr>
      <t>Operation of Vision 2030 Realization Office</t>
    </r>
  </si>
  <si>
    <r>
      <rPr>
        <b/>
        <sz val="16"/>
        <color theme="1"/>
        <rFont val="Sakkal Majalla"/>
      </rPr>
      <t>Publication of judgments</t>
    </r>
  </si>
  <si>
    <r>
      <rPr>
        <b/>
        <sz val="16"/>
        <color theme="1"/>
        <rFont val="Sakkal Majalla"/>
      </rPr>
      <t>Expenses of study on the principles of Islamic law</t>
    </r>
  </si>
  <si>
    <r>
      <rPr>
        <b/>
        <sz val="16"/>
        <color theme="1"/>
        <rFont val="Sakkal Majalla"/>
      </rPr>
      <t>Operational expenses of Judicial Training Center</t>
    </r>
  </si>
  <si>
    <r>
      <rPr>
        <b/>
        <sz val="16"/>
        <color theme="1"/>
        <rFont val="Sakkal Majalla"/>
      </rPr>
      <t>Tech Support for the judiciary</t>
    </r>
  </si>
  <si>
    <r>
      <rPr>
        <b/>
        <sz val="16"/>
        <color theme="1"/>
        <rFont val="Sakkal Majalla"/>
      </rPr>
      <t>Maintenance and cleaning of judicial and enforcement panels</t>
    </r>
  </si>
  <si>
    <r>
      <rPr>
        <b/>
        <sz val="16"/>
        <color theme="1"/>
        <rFont val="Sakkal Majalla"/>
      </rPr>
      <t xml:space="preserve">Maintenance of AC and elevators at the ministry, courthouses and notarial offices </t>
    </r>
  </si>
  <si>
    <r>
      <rPr>
        <b/>
        <sz val="16"/>
        <color theme="1"/>
        <rFont val="Sakkal Majalla"/>
      </rPr>
      <t>Maintenance and operation of office equipment at the ministry and its entities</t>
    </r>
  </si>
  <si>
    <r>
      <rPr>
        <b/>
        <sz val="16"/>
        <color theme="1"/>
        <rFont val="Sakkal Majalla"/>
      </rPr>
      <t>Maintenance and cleaning of branch buildings, courthouses and notarial offices in Makkah Region</t>
    </r>
  </si>
  <si>
    <r>
      <rPr>
        <b/>
        <sz val="16"/>
        <color theme="1"/>
        <rFont val="Sakkal Majalla"/>
      </rPr>
      <t>Maintenance and cleaning of MoJ branch, courthouses and notarial offices in Riyadh Region</t>
    </r>
  </si>
  <si>
    <r>
      <rPr>
        <b/>
        <sz val="16"/>
        <color theme="1"/>
        <rFont val="Sakkal Majalla"/>
      </rPr>
      <t>Tech support for development</t>
    </r>
  </si>
  <si>
    <r>
      <rPr>
        <b/>
        <sz val="16"/>
        <color theme="1"/>
        <rFont val="Sakkal Majalla"/>
      </rPr>
      <t>Security guarding for courthouses and notarial offices</t>
    </r>
  </si>
  <si>
    <r>
      <rPr>
        <b/>
        <sz val="16"/>
        <color theme="1"/>
        <rFont val="Sakkal Majalla"/>
      </rPr>
      <t>Security guarding for courthouses and notarial offices</t>
    </r>
  </si>
  <si>
    <r>
      <rPr>
        <b/>
        <sz val="16"/>
        <color theme="1"/>
        <rFont val="Sakkal Majalla"/>
      </rPr>
      <t>Maintenance and cleaning of building</t>
    </r>
  </si>
  <si>
    <r>
      <rPr>
        <b/>
        <sz val="16"/>
        <color theme="1"/>
        <rFont val="Sakkal Majalla"/>
      </rPr>
      <t>Maintenance of safety systems</t>
    </r>
  </si>
  <si>
    <r>
      <rPr>
        <b/>
        <sz val="16"/>
        <color theme="1"/>
        <rFont val="Sakkal Majalla"/>
      </rPr>
      <t>Maintenance of security equipment for courthouses and notarial offices</t>
    </r>
  </si>
  <si>
    <r>
      <rPr>
        <b/>
        <sz val="16"/>
        <color theme="1"/>
        <rFont val="Sakkal Majalla"/>
      </rPr>
      <t>Maintenance and operation for Supreme Court, appellate court and commercial court</t>
    </r>
  </si>
  <si>
    <r>
      <rPr>
        <b/>
        <sz val="16"/>
        <color theme="1"/>
        <rFont val="Sakkal Majalla"/>
      </rPr>
      <t>Maintenance and operation for Supreme Court, appellate court and commercial court</t>
    </r>
  </si>
  <si>
    <r>
      <rPr>
        <b/>
        <sz val="16"/>
        <color theme="1"/>
        <rFont val="Sakkal Majalla"/>
      </rPr>
      <t>Maintenance and cleaning of 11 courthouses</t>
    </r>
  </si>
  <si>
    <r>
      <rPr>
        <b/>
        <sz val="16"/>
        <color theme="1"/>
        <rFont val="Sakkal Majalla"/>
      </rPr>
      <t>Maintenance and operation of computers at the ministry and judicial panels</t>
    </r>
  </si>
  <si>
    <r>
      <rPr>
        <b/>
        <sz val="16"/>
        <color theme="1"/>
        <rFont val="Sakkal Majalla"/>
      </rPr>
      <t>Restoration and binding of records and registers</t>
    </r>
  </si>
  <si>
    <r>
      <rPr>
        <b/>
        <sz val="16"/>
        <color theme="1"/>
        <rFont val="Sakkal Majalla"/>
      </rPr>
      <t>Computer accessories</t>
    </r>
  </si>
  <si>
    <r>
      <rPr>
        <b/>
        <sz val="16"/>
        <color theme="1"/>
        <rFont val="Sakkal Majalla"/>
      </rPr>
      <t>Computer training for staff</t>
    </r>
  </si>
  <si>
    <r>
      <rPr>
        <b/>
        <sz val="16"/>
        <color theme="1"/>
        <rFont val="Sakkal Majalla"/>
      </rPr>
      <t>Payments for previous contracts for maintenance of equipment</t>
    </r>
  </si>
  <si>
    <r>
      <rPr>
        <b/>
        <sz val="16"/>
        <color theme="1"/>
        <rFont val="Sakkal Majalla"/>
      </rPr>
      <t>Maintenance of telephone exchanges at the ministry, branches, courthouses and notarial offices</t>
    </r>
  </si>
  <si>
    <r>
      <rPr>
        <b/>
        <sz val="16"/>
        <color theme="1"/>
        <rFont val="Sakkal Majalla"/>
      </rPr>
      <t>Direct maintenance of equipment</t>
    </r>
  </si>
  <si>
    <r>
      <rPr>
        <b/>
        <sz val="16"/>
        <color theme="1"/>
        <rFont val="Sakkal Majalla"/>
      </rPr>
      <t>Direct maintenance and cleaning of buildings</t>
    </r>
  </si>
  <si>
    <r>
      <rPr>
        <b/>
        <sz val="16"/>
        <color theme="1"/>
        <rFont val="Sakkal Majalla"/>
      </rPr>
      <t>Payments for previous contracts for maintenance and cleaning</t>
    </r>
  </si>
  <si>
    <r>
      <rPr>
        <b/>
        <sz val="16"/>
        <color theme="1"/>
        <rFont val="Sakkal Majalla"/>
      </rPr>
      <t>Maintenance and cleaning of judicial panels in Najran Region</t>
    </r>
  </si>
  <si>
    <r>
      <rPr>
        <b/>
        <sz val="16"/>
        <color theme="1"/>
        <rFont val="Sakkal Majalla"/>
      </rPr>
      <t>Maintenance and cleaning of MoJ branch, courthouses and notarial offices in Jazan Region</t>
    </r>
  </si>
  <si>
    <r>
      <rPr>
        <b/>
        <sz val="16"/>
        <color theme="1"/>
        <rFont val="Sakkal Majalla"/>
      </rPr>
      <t>Maintenance and cleaning of MoJ branch and judicial panels in Baha Region</t>
    </r>
  </si>
  <si>
    <r>
      <rPr>
        <b/>
        <sz val="16"/>
        <color theme="1"/>
        <rFont val="Sakkal Majalla"/>
      </rPr>
      <t>Maintenance and cleaning of MoJ branch and judicial panels in Jawf Region</t>
    </r>
  </si>
  <si>
    <r>
      <rPr>
        <b/>
        <sz val="16"/>
        <color theme="1"/>
        <rFont val="Sakkal Majalla"/>
      </rPr>
      <t>Maintenance and cleaning of MoJ branch, courthouses and notarial offices in Tabuk Region</t>
    </r>
  </si>
  <si>
    <r>
      <rPr>
        <b/>
        <sz val="16"/>
        <color theme="1"/>
        <rFont val="Sakkal Majalla"/>
      </rPr>
      <t>Maintenance and cleaning of MoJ branch, courthouses and notarial offices in Asir Region</t>
    </r>
  </si>
  <si>
    <r>
      <rPr>
        <b/>
        <sz val="16"/>
        <color theme="1"/>
        <rFont val="Sakkal Majalla"/>
      </rPr>
      <t>Maintenance and cleaning of MoJ branch, courthouses and notarial offices in Northern Borders Region</t>
    </r>
  </si>
  <si>
    <r>
      <rPr>
        <b/>
        <sz val="16"/>
        <color theme="1"/>
        <rFont val="Sakkal Majalla"/>
      </rPr>
      <t>Maintenance and cleaning of MoJ branch, courthouses and notarial offices in Qasim Region</t>
    </r>
  </si>
  <si>
    <r>
      <rPr>
        <b/>
        <sz val="16"/>
        <color theme="1"/>
        <rFont val="Sakkal Majalla"/>
      </rPr>
      <t>Maintenance and cleaning of courthouses and notarial offices in Ha’il Region</t>
    </r>
  </si>
  <si>
    <r>
      <rPr>
        <b/>
        <sz val="16"/>
        <color theme="1"/>
        <rFont val="Sakkal Majalla"/>
      </rPr>
      <t>Maintenance, cleaning and operation of Al-Madinah court complex</t>
    </r>
  </si>
  <si>
    <r>
      <rPr>
        <b/>
        <sz val="16"/>
        <color theme="1"/>
        <rFont val="Sakkal Majalla"/>
      </rPr>
      <t>Maintenance and cleaning of courthouses and notarial offices in Al-Madinah Region</t>
    </r>
  </si>
  <si>
    <r>
      <rPr>
        <b/>
        <sz val="16"/>
        <color theme="1"/>
        <rFont val="Sakkal Majalla"/>
      </rPr>
      <t>Maintenance and cleaning of MoJ branch, courthouses and notarial offices in Eastern Region</t>
    </r>
  </si>
  <si>
    <r>
      <rPr>
        <b/>
        <sz val="16"/>
        <color theme="1"/>
        <rFont val="Sakkal Majalla"/>
      </rPr>
      <t xml:space="preserve">Maintenance and cleaning of MoJ Riyadh building and warehouse  </t>
    </r>
  </si>
  <si>
    <r>
      <rPr>
        <b/>
        <sz val="16"/>
        <color theme="1"/>
        <rFont val="Sakkal Majalla"/>
      </rPr>
      <t>Maintenance and operation of 42 judicial panel complexes</t>
    </r>
  </si>
  <si>
    <r>
      <rPr>
        <b/>
        <sz val="20"/>
        <color theme="6" tint="0.79998168889431442"/>
        <rFont val="Sakkal Majalla"/>
      </rPr>
      <t>Program no.</t>
    </r>
  </si>
  <si>
    <r>
      <rPr>
        <b/>
        <sz val="20"/>
        <color theme="6" tint="0.79998168889431442"/>
        <rFont val="Sakkal Majalla"/>
      </rPr>
      <t>Program name</t>
    </r>
  </si>
  <si>
    <r>
      <rPr>
        <b/>
        <sz val="20"/>
        <color theme="6" tint="0.79998168889431442"/>
        <rFont val="Sakkal Majalla"/>
      </rPr>
      <t>Appropriation</t>
    </r>
  </si>
  <si>
    <r>
      <rPr>
        <b/>
        <sz val="20"/>
        <color theme="6" tint="0.79998168889431442"/>
        <rFont val="Sakkal Majalla"/>
      </rPr>
      <t>Costs</t>
    </r>
  </si>
  <si>
    <r>
      <rPr>
        <b/>
        <sz val="16"/>
        <color theme="1"/>
        <rFont val="Sakkal Majalla"/>
      </rPr>
      <t xml:space="preserve">Maintenance and operation of office equipment at the ministry and its entities </t>
    </r>
  </si>
  <si>
    <r>
      <rPr>
        <b/>
        <sz val="16"/>
        <color theme="1"/>
        <rFont val="Sakkal Majalla"/>
      </rPr>
      <t>Creation of Vision 2030 Realization Office</t>
    </r>
  </si>
  <si>
    <r>
      <rPr>
        <b/>
        <sz val="16"/>
        <color theme="1"/>
        <rFont val="Sakkal Majalla"/>
      </rPr>
      <t>Insurance for vehicles and equipment</t>
    </r>
  </si>
  <si>
    <r>
      <rPr>
        <b/>
        <sz val="16"/>
        <color theme="1"/>
        <rFont val="Sakkal Majalla"/>
      </rPr>
      <t>Support of appellate courts</t>
    </r>
  </si>
  <si>
    <r>
      <rPr>
        <b/>
        <sz val="16"/>
        <color theme="1"/>
        <rFont val="Sakkal Majalla"/>
      </rPr>
      <t>Construction of buildings for Supreme Court and 3 appellate courts, including studies and supervision</t>
    </r>
  </si>
  <si>
    <r>
      <rPr>
        <b/>
        <sz val="16"/>
        <color theme="1"/>
        <rFont val="Sakkal Majalla"/>
      </rPr>
      <t>Completion of court works and projects in Madinah</t>
    </r>
  </si>
  <si>
    <r>
      <rPr>
        <b/>
        <sz val="16"/>
        <color theme="1"/>
        <rFont val="Sakkal Majalla"/>
      </rPr>
      <t>Construction of court complex and facilities in Jeddah</t>
    </r>
  </si>
  <si>
    <r>
      <rPr>
        <b/>
        <sz val="16"/>
        <color theme="1"/>
        <rFont val="Sakkal Majalla"/>
      </rPr>
      <t>Construction of buildings and facilities for judicial panels in Makkah</t>
    </r>
  </si>
  <si>
    <r>
      <rPr>
        <b/>
        <sz val="16"/>
        <color theme="1"/>
        <rFont val="Sakkal Majalla"/>
      </rPr>
      <t>Training</t>
    </r>
  </si>
  <si>
    <r>
      <rPr>
        <b/>
        <sz val="16"/>
        <color theme="1"/>
        <rFont val="Sakkal Majalla"/>
      </rPr>
      <t>Construction of buildings for judicial panels</t>
    </r>
  </si>
  <si>
    <r>
      <rPr>
        <b/>
        <sz val="16"/>
        <color theme="1"/>
        <rFont val="Sakkal Majalla"/>
      </rPr>
      <t>Construction of ICT and Computing Center, including supervision</t>
    </r>
  </si>
  <si>
    <r>
      <rPr>
        <b/>
        <sz val="16"/>
        <color theme="1"/>
        <rFont val="Sakkal Majalla"/>
      </rPr>
      <t>Construction of 32 buildings for judicial panels</t>
    </r>
  </si>
  <si>
    <r>
      <rPr>
        <b/>
        <sz val="16"/>
        <color theme="1"/>
        <rFont val="Sakkal Majalla"/>
      </rPr>
      <t>Urgent needs of the King Abdullah bin Abdulaziz Project for Developing the Judiciary</t>
    </r>
  </si>
  <si>
    <r>
      <rPr>
        <b/>
        <sz val="16"/>
        <color theme="1"/>
        <rFont val="Sakkal Majalla"/>
      </rPr>
      <t>Preparation of strategic plan for the development of judicial and notarial systems</t>
    </r>
  </si>
  <si>
    <r>
      <rPr>
        <b/>
        <sz val="16"/>
        <color theme="1"/>
        <rFont val="Sakkal Majalla"/>
      </rPr>
      <t>Studies, designs and supervision for judiciary development projects</t>
    </r>
  </si>
  <si>
    <r>
      <rPr>
        <b/>
        <sz val="16"/>
        <color theme="1"/>
        <rFont val="Sakkal Majalla"/>
      </rPr>
      <t>Supply and installation of elevators for courts and notarial offices</t>
    </r>
  </si>
  <si>
    <r>
      <rPr>
        <b/>
        <sz val="16"/>
        <color theme="1"/>
        <rFont val="Sakkal Majalla"/>
      </rPr>
      <t>Comprehensive system for digitization of property title</t>
    </r>
  </si>
  <si>
    <r>
      <rPr>
        <b/>
        <sz val="16"/>
        <color theme="1"/>
        <rFont val="Sakkal Majalla"/>
      </rPr>
      <t>Construction of buildings for judicial panels (2nd phase)</t>
    </r>
  </si>
  <si>
    <r>
      <rPr>
        <b/>
        <sz val="16"/>
        <color theme="1"/>
        <rFont val="Sakkal Majalla"/>
      </rPr>
      <t>Restorations and additions to buildings</t>
    </r>
  </si>
  <si>
    <r>
      <rPr>
        <b/>
        <sz val="16"/>
        <color theme="1"/>
        <rFont val="Sakkal Majalla"/>
      </rPr>
      <t>Furnishing courthouses and notarial offices</t>
    </r>
  </si>
  <si>
    <r>
      <rPr>
        <b/>
        <sz val="16"/>
        <color theme="1"/>
        <rFont val="Sakkal Majalla"/>
      </rPr>
      <t>Initiative of in-kind registration of real property</t>
    </r>
  </si>
  <si>
    <r>
      <rPr>
        <b/>
        <sz val="16"/>
        <color theme="1"/>
        <rFont val="Sakkal Majalla"/>
      </rPr>
      <t>Construction of judicial panel complex in Najran</t>
    </r>
  </si>
  <si>
    <r>
      <rPr>
        <b/>
        <sz val="16"/>
        <color theme="1"/>
        <rFont val="Sakkal Majalla"/>
      </rPr>
      <t>Incorporation of computers into courts and notarial offices (2nd phase)</t>
    </r>
  </si>
  <si>
    <r>
      <rPr>
        <b/>
        <sz val="16"/>
        <color theme="1"/>
        <rFont val="Sakkal Majalla"/>
      </rPr>
      <t>Construction of MoJ branch building in Ha’il Region</t>
    </r>
  </si>
  <si>
    <r>
      <rPr>
        <b/>
        <sz val="16"/>
        <color theme="1"/>
        <rFont val="Sakkal Majalla"/>
      </rPr>
      <t>Fireproofing of archiving centers at courts and notarial offices</t>
    </r>
  </si>
  <si>
    <r>
      <rPr>
        <b/>
        <sz val="16"/>
        <color theme="1"/>
        <rFont val="Sakkal Majalla"/>
      </rPr>
      <t>Upgrading computers at the ministry</t>
    </r>
  </si>
  <si>
    <r>
      <rPr>
        <b/>
        <sz val="16"/>
        <color theme="1"/>
        <rFont val="Sakkal Majalla"/>
      </rPr>
      <t>Payments for previous contracts</t>
    </r>
  </si>
  <si>
    <r>
      <rPr>
        <b/>
        <sz val="16"/>
        <color theme="1"/>
        <rFont val="Sakkal Majalla"/>
      </rPr>
      <t>Restorations and additions to judicial panel buildings</t>
    </r>
  </si>
  <si>
    <r>
      <rPr>
        <b/>
        <sz val="16"/>
        <color theme="1"/>
        <rFont val="Sakkal Majalla"/>
      </rPr>
      <t>Upgrading computer systems</t>
    </r>
  </si>
  <si>
    <r>
      <rPr>
        <b/>
        <sz val="16"/>
        <color theme="1"/>
        <rFont val="Sakkal Majalla"/>
      </rPr>
      <t>Supply and installation of modern inspection and monitoring equipment for courts</t>
    </r>
  </si>
  <si>
    <r>
      <rPr>
        <b/>
        <sz val="16"/>
        <color theme="1"/>
        <rFont val="Sakkal Majalla"/>
      </rPr>
      <t>Studies</t>
    </r>
  </si>
  <si>
    <r>
      <rPr>
        <b/>
        <sz val="16"/>
        <color theme="1"/>
        <rFont val="Sakkal Majalla"/>
      </rPr>
      <t>Construction of judicial panel complex in Hafr al-Batin</t>
    </r>
  </si>
  <si>
    <r>
      <rPr>
        <b/>
        <sz val="16"/>
        <color theme="1"/>
        <rFont val="Sakkal Majalla"/>
      </rPr>
      <t>Research and supervision for incorporating computers into judicial panels</t>
    </r>
  </si>
  <si>
    <r>
      <rPr>
        <b/>
        <sz val="16"/>
        <color theme="1"/>
        <rFont val="Sakkal Majalla"/>
      </rPr>
      <t>Restoration and upgrading of the ministry’s main building</t>
    </r>
  </si>
  <si>
    <r>
      <rPr>
        <b/>
        <sz val="20"/>
        <color theme="6" tint="0.79998168889431442"/>
        <rFont val="Sakkal Majalla"/>
      </rPr>
      <t>Project no.</t>
    </r>
  </si>
  <si>
    <r>
      <rPr>
        <b/>
        <sz val="20"/>
        <color theme="6" tint="0.79998168889431442"/>
        <rFont val="Sakkal Majalla"/>
      </rPr>
      <t>Project name</t>
    </r>
  </si>
  <si>
    <r>
      <rPr>
        <b/>
        <sz val="20"/>
        <color theme="6" tint="0.79998168889431442"/>
        <rFont val="Sakkal Majalla"/>
      </rPr>
      <t>Economic classification</t>
    </r>
  </si>
  <si>
    <r>
      <rPr>
        <b/>
        <sz val="16"/>
        <color theme="1"/>
        <rFont val="Sakkal Majalla"/>
      </rPr>
      <t>Salaries of civil servants</t>
    </r>
  </si>
  <si>
    <r>
      <rPr>
        <sz val="16"/>
        <color theme="1"/>
        <rFont val="Sakkal Majalla"/>
      </rPr>
      <t>211111</t>
    </r>
  </si>
  <si>
    <r>
      <rPr>
        <b/>
        <sz val="16"/>
        <color theme="1"/>
        <rFont val="Sakkal Majalla"/>
      </rPr>
      <t>Wages of workers</t>
    </r>
  </si>
  <si>
    <r>
      <rPr>
        <sz val="16"/>
        <color theme="1"/>
        <rFont val="Sakkal Majalla"/>
      </rPr>
      <t>211114</t>
    </r>
  </si>
  <si>
    <r>
      <rPr>
        <b/>
        <sz val="16"/>
        <color theme="1"/>
        <rFont val="Sakkal Majalla"/>
      </rPr>
      <t>Salaries for other temporary jobs</t>
    </r>
  </si>
  <si>
    <r>
      <rPr>
        <sz val="16"/>
        <color theme="1"/>
        <rFont val="Sakkal Majalla"/>
      </rPr>
      <t>2111157</t>
    </r>
  </si>
  <si>
    <r>
      <rPr>
        <b/>
        <sz val="16"/>
        <color theme="1"/>
        <rFont val="Sakkal Majalla"/>
      </rPr>
      <t>Allowances of civil servants</t>
    </r>
  </si>
  <si>
    <r>
      <rPr>
        <sz val="16"/>
        <color theme="1"/>
        <rFont val="Sakkal Majalla"/>
      </rPr>
      <t>211121</t>
    </r>
  </si>
  <si>
    <r>
      <rPr>
        <b/>
        <sz val="16"/>
        <color theme="1"/>
        <rFont val="Sakkal Majalla"/>
      </rPr>
      <t>Allowances of workers</t>
    </r>
  </si>
  <si>
    <r>
      <rPr>
        <sz val="16"/>
        <color theme="1"/>
        <rFont val="Sakkal Majalla"/>
      </rPr>
      <t>211124</t>
    </r>
  </si>
  <si>
    <r>
      <rPr>
        <b/>
        <sz val="16"/>
        <color theme="1"/>
        <rFont val="Sakkal Majalla"/>
      </rPr>
      <t>Bonuses of civil servants</t>
    </r>
  </si>
  <si>
    <r>
      <rPr>
        <b/>
        <sz val="16"/>
        <color theme="1"/>
        <rFont val="Sakkal Majalla"/>
      </rPr>
      <t>Leave compensations of civil servants</t>
    </r>
  </si>
  <si>
    <r>
      <rPr>
        <sz val="16"/>
        <color theme="1"/>
        <rFont val="Sakkal Majalla"/>
      </rPr>
      <t>2111391</t>
    </r>
  </si>
  <si>
    <r>
      <rPr>
        <sz val="16"/>
        <color theme="1"/>
        <rFont val="Sakkal Majalla"/>
      </rPr>
      <t>212201</t>
    </r>
  </si>
  <si>
    <r>
      <rPr>
        <b/>
        <sz val="16"/>
        <color theme="1"/>
        <rFont val="Sakkal Majalla"/>
      </rPr>
      <t>End-of-service benefits for judges</t>
    </r>
  </si>
  <si>
    <r>
      <rPr>
        <sz val="16"/>
        <color theme="1"/>
        <rFont val="Sakkal Majalla"/>
      </rPr>
      <t>212202</t>
    </r>
  </si>
  <si>
    <r>
      <rPr>
        <b/>
        <sz val="16"/>
        <color theme="1"/>
        <rFont val="Sakkal Majalla"/>
      </rPr>
      <t>End-of-service benefits for workers</t>
    </r>
  </si>
  <si>
    <r>
      <rPr>
        <sz val="16"/>
        <color theme="1"/>
        <rFont val="Sakkal Majalla"/>
      </rPr>
      <t>212213</t>
    </r>
  </si>
  <si>
    <r>
      <rPr>
        <b/>
        <sz val="20"/>
        <color theme="6" tint="0.79998168889431442"/>
        <rFont val="Sakkal Majalla"/>
      </rPr>
      <t>Goods and services</t>
    </r>
  </si>
  <si>
    <r>
      <rPr>
        <b/>
        <sz val="16"/>
        <color theme="1"/>
        <rFont val="Sakkal Majalla"/>
      </rPr>
      <t>Electricity consumption</t>
    </r>
  </si>
  <si>
    <r>
      <rPr>
        <sz val="16"/>
        <color theme="1"/>
        <rFont val="Sakkal Majalla"/>
      </rPr>
      <t>221111</t>
    </r>
  </si>
  <si>
    <r>
      <rPr>
        <b/>
        <sz val="16"/>
        <color theme="1"/>
        <rFont val="Sakkal Majalla"/>
      </rPr>
      <t>Water consumption</t>
    </r>
  </si>
  <si>
    <r>
      <rPr>
        <sz val="16"/>
        <color theme="1"/>
        <rFont val="Sakkal Majalla"/>
      </rPr>
      <t>2211211</t>
    </r>
  </si>
  <si>
    <r>
      <rPr>
        <b/>
        <sz val="16"/>
        <color theme="1"/>
        <rFont val="Sakkal Majalla"/>
      </rPr>
      <t>Other communication expenses</t>
    </r>
  </si>
  <si>
    <r>
      <rPr>
        <sz val="16"/>
        <color theme="1"/>
        <rFont val="Sakkal Majalla"/>
      </rPr>
      <t>221139</t>
    </r>
  </si>
  <si>
    <r>
      <rPr>
        <b/>
        <sz val="16"/>
        <color theme="1"/>
        <rFont val="Sakkal Majalla"/>
      </rPr>
      <t>Postal fees</t>
    </r>
  </si>
  <si>
    <r>
      <rPr>
        <sz val="16"/>
        <color theme="1"/>
        <rFont val="Sakkal Majalla"/>
      </rPr>
      <t>221141</t>
    </r>
  </si>
  <si>
    <r>
      <rPr>
        <b/>
        <sz val="16"/>
        <color theme="1"/>
        <rFont val="Sakkal Majalla"/>
      </rPr>
      <t>Land shipping</t>
    </r>
  </si>
  <si>
    <r>
      <rPr>
        <sz val="16"/>
        <color theme="1"/>
        <rFont val="Sakkal Majalla"/>
      </rPr>
      <t>221152</t>
    </r>
  </si>
  <si>
    <r>
      <rPr>
        <b/>
        <sz val="16"/>
        <color theme="1"/>
        <rFont val="Sakkal Majalla"/>
      </rPr>
      <t>Fuel for machinery and equipment</t>
    </r>
  </si>
  <si>
    <r>
      <rPr>
        <b/>
        <sz val="16"/>
        <color theme="1"/>
        <rFont val="Sakkal Majalla"/>
      </rPr>
      <t>Scholarship allowances</t>
    </r>
  </si>
  <si>
    <r>
      <rPr>
        <sz val="16"/>
        <color theme="1"/>
        <rFont val="Sakkal Majalla"/>
      </rPr>
      <t>221311</t>
    </r>
  </si>
  <si>
    <r>
      <rPr>
        <b/>
        <sz val="16"/>
        <color theme="1"/>
        <rFont val="Sakkal Majalla"/>
      </rPr>
      <t>Training allowances</t>
    </r>
  </si>
  <si>
    <r>
      <rPr>
        <sz val="16"/>
        <color theme="1"/>
        <rFont val="Sakkal Majalla"/>
      </rPr>
      <t>221312</t>
    </r>
  </si>
  <si>
    <r>
      <rPr>
        <b/>
        <sz val="16"/>
        <color theme="1"/>
        <rFont val="Sakkal Majalla"/>
      </rPr>
      <t>Events and hospitality</t>
    </r>
  </si>
  <si>
    <r>
      <rPr>
        <sz val="16"/>
        <color theme="1"/>
        <rFont val="Sakkal Majalla"/>
      </rPr>
      <t>22132</t>
    </r>
  </si>
  <si>
    <r>
      <rPr>
        <b/>
        <sz val="16"/>
        <color theme="1"/>
        <rFont val="Sakkal Majalla"/>
      </rPr>
      <t>Trip expenses of civil servants</t>
    </r>
  </si>
  <si>
    <r>
      <rPr>
        <sz val="16"/>
        <color theme="1"/>
        <rFont val="Sakkal Majalla"/>
      </rPr>
      <t>221331</t>
    </r>
  </si>
  <si>
    <r>
      <rPr>
        <b/>
        <sz val="16"/>
        <color theme="1"/>
        <rFont val="Sakkal Majalla"/>
      </rPr>
      <t>Travel tickets</t>
    </r>
  </si>
  <si>
    <r>
      <rPr>
        <sz val="16"/>
        <color theme="1"/>
        <rFont val="Sakkal Majalla"/>
      </rPr>
      <t>22134</t>
    </r>
  </si>
  <si>
    <r>
      <rPr>
        <b/>
        <sz val="16"/>
        <color theme="1"/>
        <rFont val="Sakkal Majalla"/>
      </rPr>
      <t>Domestic fairs, seminars and conferences</t>
    </r>
  </si>
  <si>
    <r>
      <rPr>
        <sz val="16"/>
        <color theme="1"/>
        <rFont val="Sakkal Majalla"/>
      </rPr>
      <t>221351</t>
    </r>
  </si>
  <si>
    <r>
      <rPr>
        <b/>
        <sz val="16"/>
        <color theme="1"/>
        <rFont val="Sakkal Majalla"/>
      </rPr>
      <t>External fairs, seminars and conferences</t>
    </r>
  </si>
  <si>
    <r>
      <rPr>
        <sz val="16"/>
        <color theme="1"/>
        <rFont val="Sakkal Majalla"/>
      </rPr>
      <t>221352</t>
    </r>
  </si>
  <si>
    <r>
      <rPr>
        <b/>
        <sz val="16"/>
        <color theme="1"/>
        <rFont val="Sakkal Majalla"/>
      </rPr>
      <t>Rentals of buildings and land</t>
    </r>
  </si>
  <si>
    <r>
      <rPr>
        <sz val="16"/>
        <color theme="1"/>
        <rFont val="Sakkal Majalla"/>
      </rPr>
      <t>221411</t>
    </r>
  </si>
  <si>
    <r>
      <rPr>
        <b/>
        <sz val="16"/>
        <color theme="1"/>
        <rFont val="Sakkal Majalla"/>
      </rPr>
      <t>Car rentals</t>
    </r>
  </si>
  <si>
    <r>
      <rPr>
        <sz val="16"/>
        <color theme="1"/>
        <rFont val="Sakkal Majalla"/>
      </rPr>
      <t>221431</t>
    </r>
  </si>
  <si>
    <r>
      <rPr>
        <b/>
        <sz val="16"/>
        <color theme="1"/>
        <rFont val="Sakkal Majalla"/>
      </rPr>
      <t>Office supplies</t>
    </r>
  </si>
  <si>
    <r>
      <rPr>
        <b/>
        <sz val="16"/>
        <color theme="1"/>
        <rFont val="Sakkal Majalla"/>
      </rPr>
      <t>Clothing</t>
    </r>
  </si>
  <si>
    <r>
      <rPr>
        <sz val="16"/>
        <color theme="1"/>
        <rFont val="Sakkal Majalla"/>
      </rPr>
      <t>22207</t>
    </r>
  </si>
  <si>
    <r>
      <rPr>
        <b/>
        <sz val="16"/>
        <color theme="1"/>
        <rFont val="Sakkal Majalla"/>
      </rPr>
      <t>Equipment</t>
    </r>
  </si>
  <si>
    <r>
      <rPr>
        <sz val="16"/>
        <color theme="1"/>
        <rFont val="Sakkal Majalla"/>
      </rPr>
      <t>22208</t>
    </r>
  </si>
  <si>
    <r>
      <rPr>
        <b/>
        <sz val="16"/>
        <color theme="1"/>
        <rFont val="Sakkal Majalla"/>
      </rPr>
      <t>Research expenses</t>
    </r>
  </si>
  <si>
    <r>
      <rPr>
        <sz val="16"/>
        <color theme="1"/>
        <rFont val="Sakkal Majalla"/>
      </rPr>
      <t>223202</t>
    </r>
  </si>
  <si>
    <r>
      <rPr>
        <b/>
        <sz val="16"/>
        <color theme="1"/>
        <rFont val="Sakkal Majalla"/>
      </rPr>
      <t>Fees of lawyers and accountants</t>
    </r>
  </si>
  <si>
    <r>
      <rPr>
        <sz val="16"/>
        <color theme="1"/>
        <rFont val="Sakkal Majalla"/>
      </rPr>
      <t>22344</t>
    </r>
  </si>
  <si>
    <r>
      <rPr>
        <b/>
        <sz val="16"/>
        <color theme="1"/>
        <rFont val="Sakkal Majalla"/>
      </rPr>
      <t>International subscriptions</t>
    </r>
  </si>
  <si>
    <r>
      <rPr>
        <sz val="16"/>
        <color theme="1"/>
        <rFont val="Sakkal Majalla"/>
      </rPr>
      <t>223905</t>
    </r>
  </si>
  <si>
    <r>
      <rPr>
        <b/>
        <sz val="16"/>
        <color theme="2"/>
        <rFont val="Sakkal Majalla"/>
      </rPr>
      <t>Subsidies</t>
    </r>
  </si>
  <si>
    <r>
      <rPr>
        <b/>
        <sz val="16"/>
        <color theme="1"/>
        <rFont val="Sakkal Majalla"/>
      </rPr>
      <t>Other subsidies</t>
    </r>
  </si>
  <si>
    <r>
      <rPr>
        <sz val="16"/>
        <color theme="1"/>
        <rFont val="Sakkal Majalla"/>
      </rPr>
      <t>253</t>
    </r>
  </si>
  <si>
    <r>
      <rPr>
        <b/>
        <sz val="16"/>
        <color theme="1"/>
        <rFont val="Sakkal Majalla"/>
      </rPr>
      <t>Medical treatment</t>
    </r>
  </si>
  <si>
    <r>
      <rPr>
        <sz val="16"/>
        <color theme="1"/>
        <rFont val="Sakkal Majalla"/>
      </rPr>
      <t>27224</t>
    </r>
  </si>
  <si>
    <r>
      <rPr>
        <b/>
        <sz val="16"/>
        <color theme="2"/>
        <rFont val="Sakkal Majalla"/>
      </rPr>
      <t>Other expenses</t>
    </r>
  </si>
  <si>
    <r>
      <rPr>
        <b/>
        <sz val="16"/>
        <color theme="1"/>
        <rFont val="Sakkal Majalla"/>
      </rPr>
      <t>Internal student allowances</t>
    </r>
  </si>
  <si>
    <r>
      <rPr>
        <sz val="16"/>
        <color theme="1"/>
        <rFont val="Sakkal Majalla"/>
      </rPr>
      <t>282111</t>
    </r>
  </si>
  <si>
    <r>
      <rPr>
        <b/>
        <sz val="16"/>
        <color theme="1"/>
        <rFont val="Sakkal Majalla"/>
      </rPr>
      <t>Allocated confidential expenses</t>
    </r>
  </si>
  <si>
    <r>
      <rPr>
        <sz val="16"/>
        <color theme="1"/>
        <rFont val="Sakkal Majalla"/>
      </rPr>
      <t>282142</t>
    </r>
  </si>
  <si>
    <r>
      <rPr>
        <b/>
        <sz val="16"/>
        <color theme="1"/>
        <rFont val="Sakkal Majalla"/>
      </rPr>
      <t>Compensations of rulings</t>
    </r>
  </si>
  <si>
    <r>
      <rPr>
        <sz val="16"/>
        <color theme="1"/>
        <rFont val="Sakkal Majalla"/>
      </rPr>
      <t>282161</t>
    </r>
  </si>
  <si>
    <r>
      <rPr>
        <b/>
        <sz val="16"/>
        <color theme="2"/>
        <rFont val="Sakkal Majalla"/>
      </rPr>
      <t>Social benefits</t>
    </r>
  </si>
  <si>
    <r>
      <rPr>
        <b/>
        <sz val="16"/>
        <color theme="1"/>
        <rFont val="Sakkal Majalla"/>
      </rPr>
      <t>Bonuses of deputy ministers, assistant deputy ministers and the like</t>
    </r>
  </si>
  <si>
    <r>
      <rPr>
        <b/>
        <sz val="16"/>
        <color theme="1"/>
        <rFont val="Sakkal Majalla"/>
      </rPr>
      <t>Salaries of deputy ministers, assistant deputy ministers and the like</t>
    </r>
  </si>
  <si>
    <r>
      <rPr>
        <b/>
        <sz val="16"/>
        <color theme="1"/>
        <rFont val="Sakkal Majalla"/>
      </rPr>
      <t>Allowances of deputy ministers, assistant deputy ministers and the like</t>
    </r>
  </si>
  <si>
    <r>
      <rPr>
        <b/>
        <sz val="16"/>
        <color theme="1"/>
        <rFont val="Sakkal Majalla"/>
      </rPr>
      <t>Medical insurance for deputy ministers, assistant deputy ministers and the like</t>
    </r>
  </si>
  <si>
    <r>
      <rPr>
        <b/>
        <sz val="16"/>
        <color theme="1"/>
        <rFont val="Sakkal Majalla"/>
      </rPr>
      <t>Travel tickets for deputy ministers, assistant deputy ministers and the like</t>
    </r>
  </si>
  <si>
    <r>
      <rPr>
        <b/>
        <sz val="16"/>
        <color theme="1"/>
        <rFont val="Sakkal Majalla"/>
      </rPr>
      <t>End-of-service benefits for deputy ministers, assistant deputy ministers and the like</t>
    </r>
  </si>
  <si>
    <r>
      <rPr>
        <b/>
        <sz val="16"/>
        <color theme="1"/>
        <rFont val="Sakkal Majalla"/>
      </rPr>
      <t>Trip expenses of deputy ministers, assistant deputy ministers and the like</t>
    </r>
  </si>
  <si>
    <r>
      <rPr>
        <sz val="16"/>
        <color theme="1"/>
        <rFont val="Sakkal Majalla"/>
      </rPr>
      <t>Annual</t>
    </r>
  </si>
  <si>
    <r>
      <rPr>
        <b/>
        <sz val="16"/>
        <color theme="1"/>
        <rFont val="Sakkal Majalla"/>
      </rPr>
      <t xml:space="preserve">Expediting labor courts, supporting commercial and enforcement courts, and activating appellate courts </t>
    </r>
  </si>
  <si>
    <r>
      <rPr>
        <b/>
        <sz val="22"/>
        <color theme="2"/>
        <rFont val="Sakkal Majalla"/>
      </rPr>
      <t>Grand Total</t>
    </r>
  </si>
  <si>
    <r>
      <rPr>
        <b/>
        <sz val="20"/>
        <color theme="6" tint="0.79998168889431442"/>
        <rFont val="Sakkal Majalla"/>
      </rPr>
      <t>no.</t>
    </r>
  </si>
  <si>
    <r>
      <rPr>
        <b/>
        <sz val="16"/>
        <color theme="1"/>
        <rFont val="Sakkal Majalla"/>
      </rPr>
      <t xml:space="preserve"> End-of-service benefits for civil servants (general staff)</t>
    </r>
  </si>
  <si>
    <r>
      <rPr>
        <b/>
        <sz val="16"/>
        <color theme="1"/>
        <rFont val="Sakkal Majalla"/>
      </rPr>
      <t>Spare parts and maintenance of vehicles</t>
    </r>
  </si>
  <si>
    <r>
      <rPr>
        <b/>
        <sz val="16"/>
        <color theme="1"/>
        <rFont val="Sakkal Majalla"/>
      </rPr>
      <t xml:space="preserve">Support of the enforcement judiciary </t>
    </r>
  </si>
  <si>
    <r>
      <rPr>
        <b/>
        <sz val="16"/>
        <color theme="1"/>
        <rFont val="Sakkal Majalla"/>
      </rPr>
      <t xml:space="preserve">Maintenance and cleaning of MoJ branch and judicial panels in Jawf Region </t>
    </r>
  </si>
  <si>
    <r>
      <rPr>
        <b/>
        <sz val="20"/>
        <color theme="6" tint="0.79998168889431442"/>
        <rFont val="Sakkal Majalla"/>
      </rPr>
      <t>Category</t>
    </r>
  </si>
  <si>
    <r>
      <rPr>
        <b/>
        <sz val="20"/>
        <color theme="6" tint="0.79998168889431442"/>
        <rFont val="Sakkal Majalla"/>
      </rPr>
      <t xml:space="preserve">Category </t>
    </r>
  </si>
  <si>
    <r>
      <rPr>
        <b/>
        <sz val="20"/>
        <color theme="6" tint="0.79998168889431442"/>
        <rFont val="Sakkal Majalla"/>
      </rPr>
      <t>Appropriation from budget</t>
    </r>
  </si>
  <si>
    <r>
      <rPr>
        <b/>
        <sz val="20"/>
        <color theme="6" tint="0.79998168889431442"/>
        <rFont val="Sakkal Majalla"/>
      </rPr>
      <t>Programs expenditures</t>
    </r>
  </si>
  <si>
    <r>
      <rPr>
        <b/>
        <sz val="20"/>
        <color theme="6" tint="0.79998168889431442"/>
        <rFont val="Sakkal Majalla"/>
      </rPr>
      <t>Appropriation after adjustment</t>
    </r>
  </si>
  <si>
    <r>
      <rPr>
        <b/>
        <sz val="20"/>
        <color theme="6" tint="0.79998168889431442"/>
        <rFont val="Sakkal Majalla"/>
      </rPr>
      <t>Expenditure</t>
    </r>
  </si>
  <si>
    <r>
      <rPr>
        <b/>
        <sz val="20"/>
        <color theme="6" tint="0.79998168889431442"/>
        <rFont val="Sakkal Majalla"/>
      </rPr>
      <t>Actual expenditure</t>
    </r>
  </si>
  <si>
    <r>
      <rPr>
        <b/>
        <sz val="20"/>
        <color theme="6" tint="0.79998168889431442"/>
        <rFont val="Sakkal Majalla"/>
      </rPr>
      <t>Projects expenditures</t>
    </r>
  </si>
  <si>
    <r>
      <rPr>
        <b/>
        <sz val="20"/>
        <color theme="6" tint="0.79998168889431442"/>
        <rFont val="Sakkal Majalla"/>
      </rPr>
      <t>Percentage</t>
    </r>
  </si>
  <si>
    <r>
      <rPr>
        <b/>
        <sz val="16"/>
        <color theme="1"/>
        <rFont val="Sakkal Majalla"/>
      </rPr>
      <t>Driving licenses</t>
    </r>
  </si>
  <si>
    <r>
      <rPr>
        <b/>
        <sz val="16"/>
        <color theme="1"/>
        <rFont val="Sakkal Majalla"/>
      </rPr>
      <t>Vehicle insurance</t>
    </r>
  </si>
  <si>
    <r>
      <rPr>
        <b/>
        <sz val="16"/>
        <color theme="1"/>
        <rFont val="Sakkal Majalla"/>
      </rPr>
      <t>Exclusion records of “Sadad Commission” under royal order no. 63704 of 5/11/1442 A.H.</t>
    </r>
  </si>
  <si>
    <r>
      <rPr>
        <sz val="16"/>
        <color theme="1"/>
        <rFont val="Sakkal Majalla"/>
      </rPr>
      <t>375160300/2252</t>
    </r>
  </si>
  <si>
    <r>
      <rPr>
        <b/>
        <sz val="16"/>
        <color theme="1"/>
        <rFont val="Sakkal Majalla"/>
      </rPr>
      <t>Creation of Unified Support Center</t>
    </r>
  </si>
  <si>
    <r>
      <rPr>
        <sz val="16"/>
        <color theme="1"/>
        <rFont val="Sakkal Majalla"/>
      </rPr>
      <t>375160200/2252</t>
    </r>
  </si>
  <si>
    <r>
      <rPr>
        <b/>
        <sz val="16"/>
        <color theme="1"/>
        <rFont val="Sakkal Majalla"/>
      </rPr>
      <t>Integrated Notarization System</t>
    </r>
  </si>
  <si>
    <r>
      <rPr>
        <sz val="16"/>
        <color theme="1"/>
        <rFont val="Sakkal Majalla"/>
      </rPr>
      <t>375160100/2252</t>
    </r>
  </si>
  <si>
    <r>
      <rPr>
        <b/>
        <sz val="16"/>
        <color theme="1"/>
        <rFont val="Sakkal Majalla"/>
      </rPr>
      <t>Developing commercial, labor and appellate justice systems</t>
    </r>
  </si>
  <si>
    <r>
      <rPr>
        <sz val="16"/>
        <color theme="1"/>
        <rFont val="Sakkal Majalla"/>
      </rPr>
      <t>375001400/22434</t>
    </r>
  </si>
  <si>
    <r>
      <rPr>
        <b/>
        <sz val="16"/>
        <color theme="1"/>
        <rFont val="Sakkal Majalla"/>
      </rPr>
      <t>Integrated Case Management System</t>
    </r>
  </si>
  <si>
    <r>
      <rPr>
        <sz val="16"/>
        <color theme="1"/>
        <rFont val="Sakkal Majalla"/>
      </rPr>
      <t>375001300/226</t>
    </r>
  </si>
  <si>
    <r>
      <rPr>
        <b/>
        <sz val="16"/>
        <color theme="1"/>
        <rFont val="Sakkal Majalla"/>
      </rPr>
      <t>Providing centers for executing custodianship and visitation rulings in cooperation with the non-profit sector</t>
    </r>
  </si>
  <si>
    <r>
      <rPr>
        <sz val="16"/>
        <color theme="1"/>
        <rFont val="Sakkal Majalla"/>
      </rPr>
      <t>375001200/22434</t>
    </r>
  </si>
  <si>
    <r>
      <rPr>
        <b/>
        <sz val="16"/>
        <color theme="1"/>
        <rFont val="Sakkal Majalla"/>
      </rPr>
      <t>Operational expenses for e-payment in the enforcement of judgments</t>
    </r>
  </si>
  <si>
    <r>
      <rPr>
        <sz val="16"/>
        <color theme="1"/>
        <rFont val="Sakkal Majalla"/>
      </rPr>
      <t>375001100/2254</t>
    </r>
  </si>
  <si>
    <r>
      <rPr>
        <b/>
        <sz val="16"/>
        <color theme="1"/>
        <rFont val="Sakkal Majalla"/>
      </rPr>
      <t>Engaging the private sector in enforcement support</t>
    </r>
  </si>
  <si>
    <r>
      <rPr>
        <sz val="16"/>
        <color theme="1"/>
        <rFont val="Sakkal Majalla"/>
      </rPr>
      <t>375000900/22343</t>
    </r>
  </si>
  <si>
    <r>
      <rPr>
        <b/>
        <sz val="16"/>
        <color theme="1"/>
        <rFont val="Sakkal Majalla"/>
      </rPr>
      <t>Highlighting the work of the Saudi judiciary and disseminating legal culture</t>
    </r>
  </si>
  <si>
    <r>
      <rPr>
        <sz val="16"/>
        <color theme="1"/>
        <rFont val="Sakkal Majalla"/>
      </rPr>
      <t>375000800/22435</t>
    </r>
  </si>
  <si>
    <r>
      <rPr>
        <b/>
        <sz val="16"/>
        <color theme="1"/>
        <rFont val="Sakkal Majalla"/>
      </rPr>
      <t>Operational expenses for administrative support and organization at courts</t>
    </r>
  </si>
  <si>
    <r>
      <rPr>
        <sz val="16"/>
        <color theme="1"/>
        <rFont val="Sakkal Majalla"/>
      </rPr>
      <t>375000700/22434</t>
    </r>
  </si>
  <si>
    <r>
      <rPr>
        <b/>
        <sz val="16"/>
        <color theme="1"/>
        <rFont val="Sakkal Majalla"/>
      </rPr>
      <t>Digitization of Property Title Archive</t>
    </r>
  </si>
  <si>
    <r>
      <rPr>
        <sz val="16"/>
        <color theme="1"/>
        <rFont val="Sakkal Majalla"/>
      </rPr>
      <t>375000600/22435</t>
    </r>
  </si>
  <si>
    <r>
      <rPr>
        <b/>
        <sz val="16"/>
        <color theme="1"/>
        <rFont val="Sakkal Majalla"/>
      </rPr>
      <t>Activating the system of conciliation offices</t>
    </r>
  </si>
  <si>
    <r>
      <rPr>
        <sz val="16"/>
        <color theme="1"/>
        <rFont val="Sakkal Majalla"/>
      </rPr>
      <t>375000500/22435</t>
    </r>
  </si>
  <si>
    <r>
      <rPr>
        <b/>
        <sz val="16"/>
        <color theme="1"/>
        <rFont val="Sakkal Majalla"/>
      </rPr>
      <t>Engaging the private sector in notarial works</t>
    </r>
  </si>
  <si>
    <r>
      <rPr>
        <sz val="16"/>
        <color theme="1"/>
        <rFont val="Sakkal Majalla"/>
      </rPr>
      <t>375000400/22434</t>
    </r>
  </si>
  <si>
    <r>
      <rPr>
        <b/>
        <sz val="16"/>
        <color theme="1"/>
        <rFont val="Sakkal Majalla"/>
      </rPr>
      <t>Utilizing the ICT infrastructure</t>
    </r>
  </si>
  <si>
    <r>
      <rPr>
        <sz val="16"/>
        <color theme="1"/>
        <rFont val="Sakkal Majalla"/>
      </rPr>
      <t>375000300/22435</t>
    </r>
  </si>
  <si>
    <r>
      <rPr>
        <b/>
        <sz val="16"/>
        <color theme="1"/>
        <rFont val="Sakkal Majalla"/>
      </rPr>
      <t>Mobile Notarial Offices</t>
    </r>
  </si>
  <si>
    <r>
      <rPr>
        <sz val="16"/>
        <color theme="1"/>
        <rFont val="Sakkal Majalla"/>
      </rPr>
      <t>475164600/311321</t>
    </r>
  </si>
  <si>
    <r>
      <rPr>
        <b/>
        <sz val="16"/>
        <color theme="1"/>
        <rFont val="Sakkal Majalla"/>
      </rPr>
      <t>Creation of Support and Liquidation Center</t>
    </r>
  </si>
  <si>
    <r>
      <rPr>
        <sz val="16"/>
        <color theme="1"/>
        <rFont val="Sakkal Majalla"/>
      </rPr>
      <t>475164300/2252</t>
    </r>
  </si>
  <si>
    <r>
      <rPr>
        <b/>
        <sz val="16"/>
        <color theme="1"/>
        <rFont val="Sakkal Majalla"/>
      </rPr>
      <t>Developing judicial premises</t>
    </r>
  </si>
  <si>
    <r>
      <rPr>
        <sz val="16"/>
        <color theme="1"/>
        <rFont val="Sakkal Majalla"/>
      </rPr>
      <t>475164200/311321</t>
    </r>
  </si>
  <si>
    <r>
      <rPr>
        <b/>
        <sz val="16"/>
        <color theme="1"/>
        <rFont val="Sakkal Majalla"/>
      </rPr>
      <t>Creation of Unified Translation Center</t>
    </r>
  </si>
  <si>
    <r>
      <rPr>
        <sz val="16"/>
        <color theme="1"/>
        <rFont val="Sakkal Majalla"/>
      </rPr>
      <t>475164100/311321</t>
    </r>
  </si>
  <si>
    <r>
      <rPr>
        <b/>
        <sz val="16"/>
        <color theme="1"/>
        <rFont val="Sakkal Majalla"/>
      </rPr>
      <t>Implementing Judicial Costs Law</t>
    </r>
  </si>
  <si>
    <r>
      <rPr>
        <sz val="16"/>
        <color theme="1"/>
        <rFont val="Sakkal Majalla"/>
      </rPr>
      <t>475163800/311321</t>
    </r>
  </si>
  <si>
    <r>
      <rPr>
        <b/>
        <sz val="16"/>
        <color theme="1"/>
        <rFont val="Sakkal Majalla"/>
      </rPr>
      <t>Integrated Enforcement System</t>
    </r>
  </si>
  <si>
    <r>
      <rPr>
        <sz val="16"/>
        <color theme="1"/>
        <rFont val="Sakkal Majalla"/>
      </rPr>
      <t>475160200/311321</t>
    </r>
  </si>
  <si>
    <r>
      <rPr>
        <sz val="16"/>
        <color theme="1"/>
        <rFont val="Sakkal Majalla"/>
      </rPr>
      <t>475160100/311321</t>
    </r>
  </si>
  <si>
    <r>
      <rPr>
        <sz val="16"/>
        <color theme="1"/>
        <rFont val="Sakkal Majalla"/>
      </rPr>
      <t>475001400/311321</t>
    </r>
  </si>
  <si>
    <r>
      <rPr>
        <b/>
        <sz val="16"/>
        <color theme="1"/>
        <rFont val="Sakkal Majalla"/>
      </rPr>
      <t>Administrative support and organization at courts</t>
    </r>
  </si>
  <si>
    <r>
      <rPr>
        <sz val="16"/>
        <color theme="1"/>
        <rFont val="Sakkal Majalla"/>
      </rPr>
      <t>475001200/22434</t>
    </r>
  </si>
  <si>
    <r>
      <rPr>
        <sz val="16"/>
        <color theme="1"/>
        <rFont val="Sakkal Majalla"/>
      </rPr>
      <t>475001100/311321</t>
    </r>
  </si>
  <si>
    <r>
      <rPr>
        <b/>
        <sz val="16"/>
        <color theme="1"/>
        <rFont val="Sakkal Majalla"/>
      </rPr>
      <t>Raising the Kingdom's global ranking</t>
    </r>
  </si>
  <si>
    <r>
      <rPr>
        <sz val="16"/>
        <color theme="1"/>
        <rFont val="Sakkal Majalla"/>
      </rPr>
      <t>475001000/2254</t>
    </r>
  </si>
  <si>
    <r>
      <rPr>
        <sz val="16"/>
        <color theme="1"/>
        <rFont val="Sakkal Majalla"/>
      </rPr>
      <t>475000900/22434</t>
    </r>
  </si>
  <si>
    <r>
      <rPr>
        <sz val="16"/>
        <color theme="1"/>
        <rFont val="Sakkal Majalla"/>
      </rPr>
      <t>475000800/311129</t>
    </r>
  </si>
  <si>
    <r>
      <rPr>
        <sz val="16"/>
        <color theme="1"/>
        <rFont val="Sakkal Majalla"/>
      </rPr>
      <t>475000700/22435</t>
    </r>
  </si>
  <si>
    <r>
      <rPr>
        <sz val="16"/>
        <color theme="1"/>
        <rFont val="Sakkal Majalla"/>
      </rPr>
      <t>475000500/2254</t>
    </r>
  </si>
  <si>
    <r>
      <rPr>
        <sz val="16"/>
        <color theme="1"/>
        <rFont val="Sakkal Majalla"/>
      </rPr>
      <t>475000400/3113232</t>
    </r>
  </si>
  <si>
    <r>
      <rPr>
        <sz val="16"/>
        <color theme="1"/>
        <rFont val="Sakkal Majalla"/>
      </rPr>
      <t>475000200/3111319</t>
    </r>
  </si>
  <si>
    <r>
      <rPr>
        <sz val="16"/>
        <color theme="1"/>
        <rFont val="Sakkal Majalla"/>
      </rPr>
      <t>475000100/311121</t>
    </r>
  </si>
  <si>
    <r>
      <rPr>
        <b/>
        <sz val="16"/>
        <color theme="1"/>
        <rFont val="Sakkal Majalla"/>
      </rPr>
      <t>Creation of legal service centers</t>
    </r>
  </si>
  <si>
    <r>
      <rPr>
        <b/>
        <sz val="20"/>
        <color theme="6" tint="0.79998168889431442"/>
        <rFont val="Sakkal Majalla"/>
      </rPr>
      <t>Category</t>
    </r>
  </si>
  <si>
    <r>
      <rPr>
        <b/>
        <sz val="20"/>
        <color theme="6" tint="0.79998168889431442"/>
        <rFont val="Sakkal Majalla"/>
      </rPr>
      <t>Appropriation after adjustment</t>
    </r>
  </si>
  <si>
    <r>
      <rPr>
        <b/>
        <sz val="20"/>
        <color theme="6" tint="0.79998168889431442"/>
        <rFont val="Sakkal Majalla"/>
      </rPr>
      <t>Expenditure</t>
    </r>
  </si>
  <si>
    <r>
      <rPr>
        <b/>
        <sz val="16"/>
        <color theme="2"/>
        <rFont val="Sakkal Majalla"/>
      </rPr>
      <t>Compensation of employees</t>
    </r>
  </si>
  <si>
    <r>
      <rPr>
        <b/>
        <sz val="16"/>
        <color theme="2"/>
        <rFont val="Sakkal Majalla"/>
      </rPr>
      <t>Goods and services</t>
    </r>
  </si>
  <si>
    <r>
      <rPr>
        <b/>
        <sz val="16"/>
        <color theme="2"/>
        <rFont val="Sakkal Majalla"/>
      </rPr>
      <t>Goods and services</t>
    </r>
  </si>
  <si>
    <r>
      <rPr>
        <b/>
        <sz val="20"/>
        <color theme="6" tint="0.79998168889431442"/>
        <rFont val="Sakkal Majalla"/>
      </rPr>
      <t>no.</t>
    </r>
  </si>
  <si>
    <r>
      <rPr>
        <b/>
        <sz val="20"/>
        <color theme="6" tint="0.79998168889431442"/>
        <rFont val="Sakkal Majalla"/>
      </rPr>
      <t>Category</t>
    </r>
  </si>
  <si>
    <r>
      <rPr>
        <b/>
        <sz val="20"/>
        <color theme="6" tint="0.79998168889431442"/>
        <rFont val="Sakkal Majalla"/>
      </rPr>
      <t>Appropriation</t>
    </r>
  </si>
  <si>
    <r>
      <rPr>
        <b/>
        <sz val="20"/>
        <color theme="6" tint="0.79998168889431442"/>
        <rFont val="Sakkal Majalla"/>
      </rPr>
      <t>Appropriation after adjustment</t>
    </r>
  </si>
  <si>
    <r>
      <rPr>
        <b/>
        <sz val="20"/>
        <color theme="6" tint="0.79998168889431442"/>
        <rFont val="Sakkal Majalla"/>
      </rPr>
      <t>Expenditure</t>
    </r>
  </si>
  <si>
    <r>
      <rPr>
        <b/>
        <sz val="16"/>
        <color theme="1"/>
        <rFont val="Sakkal Majalla"/>
      </rPr>
      <t>Maintenance and operation of 42 judicial panel complexes</t>
    </r>
  </si>
  <si>
    <r>
      <rPr>
        <b/>
        <sz val="16"/>
        <color theme="1"/>
        <rFont val="Sakkal Majalla"/>
      </rPr>
      <t xml:space="preserve">Maintenance and cleaning of MoJ Riyadh building and warehouse  </t>
    </r>
  </si>
  <si>
    <r>
      <rPr>
        <b/>
        <sz val="16"/>
        <color theme="1"/>
        <rFont val="Sakkal Majalla"/>
      </rPr>
      <t>Maintenance and cleaning of MoJ branch, courthouses and notarial offices in Eastern Region</t>
    </r>
  </si>
  <si>
    <r>
      <rPr>
        <b/>
        <sz val="16"/>
        <color theme="1"/>
        <rFont val="Sakkal Majalla"/>
      </rPr>
      <t>Maintenance, cleaning and operation of Al-Madinah court complex</t>
    </r>
  </si>
  <si>
    <r>
      <rPr>
        <b/>
        <sz val="16"/>
        <color theme="1"/>
        <rFont val="Sakkal Majalla"/>
      </rPr>
      <t>Maintenance and cleaning of courthouses and notarial offices in Ha’il Region</t>
    </r>
  </si>
  <si>
    <r>
      <rPr>
        <b/>
        <sz val="16"/>
        <color theme="1"/>
        <rFont val="Sakkal Majalla"/>
      </rPr>
      <t>Maintenance and cleaning of MoJ branch, courthouses and notarial offices in Northern Borders Region</t>
    </r>
  </si>
  <si>
    <r>
      <rPr>
        <b/>
        <sz val="16"/>
        <color theme="1"/>
        <rFont val="Sakkal Majalla"/>
      </rPr>
      <t>Maintenance and cleaning of MoJ branch, courthouses and notarial offices in Tabuk Region</t>
    </r>
  </si>
  <si>
    <r>
      <rPr>
        <b/>
        <sz val="16"/>
        <color theme="1"/>
        <rFont val="Sakkal Majalla"/>
      </rPr>
      <t>Maintenance and cleaning of MoJ branch and judicial panels in Baha Region</t>
    </r>
  </si>
  <si>
    <r>
      <rPr>
        <b/>
        <sz val="16"/>
        <color theme="1"/>
        <rFont val="Sakkal Majalla"/>
      </rPr>
      <t>Maintenance and cleaning of MoJ branch, courthouses and notarial offices in Jazan Region</t>
    </r>
  </si>
  <si>
    <r>
      <rPr>
        <b/>
        <sz val="16"/>
        <color theme="1"/>
        <rFont val="Sakkal Majalla"/>
      </rPr>
      <t>Maintenance and cleaning of judicial panels in Najran Region</t>
    </r>
  </si>
  <si>
    <r>
      <rPr>
        <sz val="16"/>
        <color theme="1"/>
        <rFont val="Sakkal Majalla"/>
      </rPr>
      <t>Annual</t>
    </r>
  </si>
  <si>
    <r>
      <rPr>
        <sz val="16"/>
        <color theme="1"/>
        <rFont val="Sakkal Majalla"/>
      </rPr>
      <t>Annual</t>
    </r>
  </si>
  <si>
    <r>
      <rPr>
        <sz val="16"/>
        <color theme="1"/>
        <rFont val="Sakkal Majalla"/>
      </rPr>
      <t>Annual</t>
    </r>
  </si>
  <si>
    <r>
      <rPr>
        <sz val="16"/>
        <color theme="1"/>
        <rFont val="Sakkal Majalla"/>
      </rPr>
      <t>Annual</t>
    </r>
  </si>
  <si>
    <r>
      <rPr>
        <sz val="16"/>
        <color theme="1"/>
        <rFont val="Sakkal Majalla"/>
      </rPr>
      <t>Annual</t>
    </r>
  </si>
  <si>
    <r>
      <rPr>
        <b/>
        <sz val="16"/>
        <color theme="1"/>
        <rFont val="Sakkal Majalla"/>
      </rPr>
      <t>Maintenance and operation of computers at the ministry and judicial panels</t>
    </r>
  </si>
  <si>
    <r>
      <rPr>
        <b/>
        <sz val="16"/>
        <color theme="1"/>
        <rFont val="Sakkal Majalla"/>
      </rPr>
      <t>Maintenance and cleaning of 11 courthouses</t>
    </r>
  </si>
  <si>
    <r>
      <rPr>
        <b/>
        <sz val="16"/>
        <color theme="1"/>
        <rFont val="Sakkal Majalla"/>
      </rPr>
      <t>Maintenance of security equipment for courthouses and notarial offices</t>
    </r>
  </si>
  <si>
    <r>
      <rPr>
        <b/>
        <sz val="16"/>
        <color theme="1"/>
        <rFont val="Sakkal Majalla"/>
      </rPr>
      <t>Maintenance of safety systems</t>
    </r>
  </si>
  <si>
    <r>
      <rPr>
        <b/>
        <sz val="16"/>
        <color theme="1"/>
        <rFont val="Sakkal Majalla"/>
      </rPr>
      <t>Maintenance and cleaning of MoJ branch, courthouses and notarial offices in Riyadh Region</t>
    </r>
  </si>
  <si>
    <r>
      <rPr>
        <b/>
        <sz val="16"/>
        <color theme="1"/>
        <rFont val="Sakkal Majalla"/>
      </rPr>
      <t>Maintenance and cleaning of branch buildings, courthouses and notarial offices in Makkah Region</t>
    </r>
  </si>
  <si>
    <r>
      <rPr>
        <b/>
        <sz val="16"/>
        <color theme="1"/>
        <rFont val="Sakkal Majalla"/>
      </rPr>
      <t xml:space="preserve">Maintenance of AC and elevators at the ministry, courthouses and notarial offices </t>
    </r>
  </si>
  <si>
    <r>
      <rPr>
        <b/>
        <sz val="16"/>
        <color theme="1"/>
        <rFont val="Sakkal Majalla"/>
      </rPr>
      <t xml:space="preserve">Maintenance of AC and elevators at the ministry, courthouses and notarial offices </t>
    </r>
  </si>
  <si>
    <r>
      <rPr>
        <b/>
        <sz val="16"/>
        <color theme="1"/>
        <rFont val="Sakkal Majalla"/>
      </rPr>
      <t>Maintenance and cleaning of judicial and enforcement panels</t>
    </r>
  </si>
  <si>
    <r>
      <rPr>
        <b/>
        <sz val="16"/>
        <color theme="1"/>
        <rFont val="Sakkal Majalla"/>
      </rPr>
      <t>Maintenance and cleaning of judicial and enforcement panels</t>
    </r>
  </si>
  <si>
    <r>
      <rPr>
        <sz val="16"/>
        <color theme="1"/>
        <rFont val="Sakkal Majalla"/>
      </rPr>
      <t>Annual</t>
    </r>
  </si>
  <si>
    <r>
      <rPr>
        <sz val="16"/>
        <color theme="1"/>
        <rFont val="Sakkal Majalla"/>
      </rPr>
      <t>Annual</t>
    </r>
  </si>
  <si>
    <r>
      <rPr>
        <sz val="16"/>
        <color theme="1"/>
        <rFont val="Sakkal Majalla"/>
      </rPr>
      <t>Annual</t>
    </r>
  </si>
  <si>
    <r>
      <rPr>
        <sz val="16"/>
        <color theme="1"/>
        <rFont val="Sakkal Majalla"/>
      </rPr>
      <t>Annual</t>
    </r>
  </si>
  <si>
    <r>
      <rPr>
        <sz val="16"/>
        <color theme="1"/>
        <rFont val="Sakkal Majalla"/>
      </rPr>
      <t>Annual</t>
    </r>
  </si>
  <si>
    <r>
      <rPr>
        <sz val="16"/>
        <color theme="1"/>
        <rFont val="Sakkal Majalla"/>
      </rPr>
      <t>Annual</t>
    </r>
  </si>
  <si>
    <r>
      <rPr>
        <sz val="16"/>
        <color theme="1"/>
        <rFont val="Sakkal Majalla"/>
      </rPr>
      <t>Annual</t>
    </r>
  </si>
  <si>
    <r>
      <rPr>
        <sz val="16"/>
        <color theme="1"/>
        <rFont val="Sakkal Majalla"/>
      </rPr>
      <t>Annual</t>
    </r>
  </si>
  <si>
    <r>
      <rPr>
        <sz val="16"/>
        <color theme="1"/>
        <rFont val="Sakkal Majalla"/>
      </rPr>
      <t>Annual</t>
    </r>
  </si>
  <si>
    <r>
      <rPr>
        <sz val="16"/>
        <color theme="1"/>
        <rFont val="Sakkal Majalla"/>
      </rPr>
      <t>Annual</t>
    </r>
  </si>
  <si>
    <r>
      <rPr>
        <sz val="16"/>
        <color theme="1"/>
        <rFont val="Sakkal Majalla"/>
      </rPr>
      <t>Annual</t>
    </r>
  </si>
  <si>
    <r>
      <rPr>
        <b/>
        <sz val="26"/>
        <color theme="6" tint="0.79998168889431442"/>
        <rFont val="Sakkal Majalla"/>
      </rPr>
      <t>Total</t>
    </r>
  </si>
  <si>
    <r>
      <rPr>
        <b/>
        <sz val="20"/>
        <color theme="6" tint="0.79998168889431442"/>
        <rFont val="Sakkal Majalla"/>
      </rPr>
      <t>no.</t>
    </r>
  </si>
  <si>
    <r>
      <rPr>
        <b/>
        <sz val="20"/>
        <color theme="6" tint="0.79998168889431442"/>
        <rFont val="Sakkal Majalla"/>
      </rPr>
      <t>Costs</t>
    </r>
  </si>
  <si>
    <r>
      <rPr>
        <b/>
        <sz val="20"/>
        <color theme="6" tint="0.79998168889431442"/>
        <rFont val="Sakkal Majalla"/>
      </rPr>
      <t>Appropriation</t>
    </r>
  </si>
  <si>
    <r>
      <rPr>
        <b/>
        <sz val="20"/>
        <color theme="6" tint="0.79998168889431442"/>
        <rFont val="Sakkal Majalla"/>
      </rPr>
      <t>Appropriation after adjustment</t>
    </r>
  </si>
  <si>
    <r>
      <rPr>
        <sz val="16"/>
        <color theme="1"/>
        <rFont val="Sakkal Majalla"/>
      </rPr>
      <t>Annual</t>
    </r>
  </si>
  <si>
    <r>
      <rPr>
        <b/>
        <sz val="26"/>
        <color theme="6" tint="0.79998168889431442"/>
        <rFont val="Sakkal Majalla"/>
      </rPr>
      <t>Total</t>
    </r>
  </si>
  <si>
    <r>
      <rPr>
        <b/>
        <sz val="20"/>
        <color theme="6" tint="0.79998168889431442"/>
        <rFont val="Sakkal Majalla"/>
      </rPr>
      <t>no.</t>
    </r>
  </si>
  <si>
    <r>
      <rPr>
        <b/>
        <sz val="20"/>
        <color theme="6" tint="0.79998168889431442"/>
        <rFont val="Sakkal Majalla"/>
      </rPr>
      <t>Program name</t>
    </r>
  </si>
  <si>
    <r>
      <rPr>
        <b/>
        <sz val="20"/>
        <color theme="6" tint="0.79998168889431442"/>
        <rFont val="Sakkal Majalla"/>
      </rPr>
      <t>Program no.</t>
    </r>
  </si>
  <si>
    <r>
      <rPr>
        <b/>
        <sz val="20"/>
        <color theme="6" tint="0.79998168889431442"/>
        <rFont val="Sakkal Majalla"/>
      </rPr>
      <t>Costs</t>
    </r>
  </si>
  <si>
    <r>
      <rPr>
        <b/>
        <sz val="20"/>
        <color theme="6" tint="0.79998168889431442"/>
        <rFont val="Sakkal Majalla"/>
      </rPr>
      <t>Appropriation</t>
    </r>
  </si>
  <si>
    <r>
      <rPr>
        <b/>
        <sz val="20"/>
        <color theme="6" tint="0.79998168889431442"/>
        <rFont val="Sakkal Majalla"/>
      </rPr>
      <t>Appropriation after adjustment</t>
    </r>
  </si>
  <si>
    <r>
      <rPr>
        <b/>
        <sz val="20"/>
        <color theme="6" tint="0.79998168889431442"/>
        <rFont val="Sakkal Majalla"/>
      </rPr>
      <t>Expenditure</t>
    </r>
  </si>
  <si>
    <r>
      <rPr>
        <b/>
        <sz val="26"/>
        <color theme="6" tint="0.79998168889431442"/>
        <rFont val="Sakkal Majalla"/>
      </rPr>
      <t>Total</t>
    </r>
  </si>
  <si>
    <r>
      <rPr>
        <b/>
        <sz val="20"/>
        <color theme="6" tint="0.79998168889431442"/>
        <rFont val="Sakkal Majalla"/>
      </rPr>
      <t>no.</t>
    </r>
  </si>
  <si>
    <r>
      <rPr>
        <b/>
        <sz val="20"/>
        <color theme="6" tint="0.79998168889431442"/>
        <rFont val="Sakkal Majalla"/>
      </rPr>
      <t>Project name</t>
    </r>
  </si>
  <si>
    <r>
      <rPr>
        <b/>
        <sz val="20"/>
        <color theme="6" tint="0.79998168889431442"/>
        <rFont val="Sakkal Majalla"/>
      </rPr>
      <t>Project no.</t>
    </r>
  </si>
  <si>
    <r>
      <rPr>
        <b/>
        <sz val="20"/>
        <color theme="6" tint="0.79998168889431442"/>
        <rFont val="Sakkal Majalla"/>
      </rPr>
      <t>Costs</t>
    </r>
  </si>
  <si>
    <r>
      <rPr>
        <b/>
        <sz val="20"/>
        <color theme="6" tint="0.79998168889431442"/>
        <rFont val="Sakkal Majalla"/>
      </rPr>
      <t>Appropriation</t>
    </r>
  </si>
  <si>
    <r>
      <rPr>
        <b/>
        <sz val="20"/>
        <color theme="6" tint="0.79998168889431442"/>
        <rFont val="Sakkal Majalla"/>
      </rPr>
      <t>Appropriation after adjustment</t>
    </r>
  </si>
  <si>
    <r>
      <rPr>
        <b/>
        <sz val="20"/>
        <color theme="6" tint="0.79998168889431442"/>
        <rFont val="Sakkal Majalla"/>
      </rPr>
      <t>Expenditure</t>
    </r>
  </si>
  <si>
    <r>
      <rPr>
        <b/>
        <sz val="16"/>
        <color theme="1"/>
        <rFont val="Sakkal Majalla"/>
      </rPr>
      <t>Mobile Notarial Offices</t>
    </r>
  </si>
  <si>
    <r>
      <rPr>
        <b/>
        <sz val="16"/>
        <color theme="1"/>
        <rFont val="Sakkal Majalla"/>
      </rPr>
      <t>Utilizing the ICT infrastructure</t>
    </r>
  </si>
  <si>
    <r>
      <rPr>
        <b/>
        <sz val="16"/>
        <color theme="1"/>
        <rFont val="Sakkal Majalla"/>
      </rPr>
      <t>Engaging the private sector in notarial works</t>
    </r>
  </si>
  <si>
    <r>
      <rPr>
        <b/>
        <sz val="16"/>
        <color theme="1"/>
        <rFont val="Sakkal Majalla"/>
      </rPr>
      <t>Activating the system of conciliation offices</t>
    </r>
  </si>
  <si>
    <r>
      <rPr>
        <b/>
        <sz val="16"/>
        <color theme="1"/>
        <rFont val="Sakkal Majalla"/>
      </rPr>
      <t>Providing centers for executing custodianship and visitation rulings in cooperation with the non-profit sector</t>
    </r>
  </si>
  <si>
    <r>
      <rPr>
        <b/>
        <sz val="16"/>
        <color theme="1"/>
        <rFont val="Sakkal Majalla"/>
      </rPr>
      <t>Integrated Case Management System</t>
    </r>
  </si>
  <si>
    <r>
      <rPr>
        <b/>
        <sz val="16"/>
        <color theme="1"/>
        <rFont val="Sakkal Majalla"/>
      </rPr>
      <t>Engaging the private sector in enforcement support</t>
    </r>
  </si>
  <si>
    <r>
      <rPr>
        <b/>
        <sz val="16"/>
        <color theme="1"/>
        <rFont val="Sakkal Majalla"/>
      </rPr>
      <t>Digitization of Property Title Archive</t>
    </r>
  </si>
  <si>
    <r>
      <rPr>
        <b/>
        <sz val="16"/>
        <color theme="1"/>
        <rFont val="Sakkal Majalla"/>
      </rPr>
      <t>Developing commercial, labor and appellate justice systems</t>
    </r>
  </si>
  <si>
    <r>
      <rPr>
        <b/>
        <sz val="16"/>
        <color theme="1"/>
        <rFont val="Sakkal Majalla"/>
      </rPr>
      <t>Integrated Notarization System</t>
    </r>
  </si>
  <si>
    <r>
      <rPr>
        <b/>
        <sz val="26"/>
        <color theme="6" tint="0.79998168889431442"/>
        <rFont val="Sakkal Majalla"/>
      </rPr>
      <t>Total</t>
    </r>
  </si>
  <si>
    <t>Compensations of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</si>
</sst>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;&quot;-&quot;#,##0"/>
    <numFmt numFmtId="166" formatCode="#,##0.0;&quot;-&quot;#,##0.0"/>
    <numFmt numFmtId="167" formatCode="#,##0.00;&quot;-&quot;#,##0.00"/>
    <numFmt numFmtId="168" formatCode="#,##0.00000000"/>
  </numFmts>
  <fonts count="17">
    <font>
      <sz val="11"/>
      <color theme="1"/>
      <name val="Calibri"/>
      <family val="2"/>
    </font>
    <font>
      <sz val="11"/>
      <color theme="1"/>
      <name val="Calibri"/>
      <family val="2"/>
    </font>
    <font>
      <sz val="16"/>
      <color theme="1"/>
      <name val="Sakkal Majalla"/>
    </font>
    <font>
      <b/>
      <sz val="16"/>
      <color theme="1"/>
      <name val="Sakkal Majalla"/>
    </font>
    <font>
      <b/>
      <sz val="16"/>
      <color theme="2"/>
      <name val="Sakkal Majalla"/>
    </font>
    <font>
      <b/>
      <sz val="14"/>
      <color theme="2"/>
      <name val="Bahij TheSansArabic Plain"/>
      <charset val="178"/>
    </font>
    <font>
      <sz val="11"/>
      <color theme="0"/>
      <name val="Calibri"/>
      <family val="2"/>
    </font>
    <font>
      <b/>
      <sz val="22"/>
      <color theme="2"/>
      <name val="Sakkal Majalla"/>
    </font>
    <font>
      <sz val="14"/>
      <color theme="0"/>
      <name val="Sakkal Majalla"/>
    </font>
    <font>
      <b/>
      <sz val="26"/>
      <color theme="6" tint="0.79998168889431442"/>
      <name val="Sakkal Majalla"/>
    </font>
    <font>
      <b/>
      <sz val="20"/>
      <color theme="6" tint="0.79998168889431442"/>
      <name val="Sakkal Majalla"/>
    </font>
    <font>
      <sz val="11"/>
      <color theme="6" tint="0.79998168889431442"/>
      <name val="Calibri"/>
      <family val="2"/>
    </font>
    <font>
      <sz val="20"/>
      <name val="Sakkal Majalla"/>
    </font>
    <font>
      <sz val="20"/>
      <color theme="1"/>
      <name val="Calibri"/>
      <family val="2"/>
    </font>
    <font>
      <b/>
      <sz val="12"/>
      <color theme="1"/>
      <name val="Calibri"/>
      <family val="2"/>
    </font>
    <font>
      <sz val="16"/>
      <color theme="1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594A"/>
      </patternFill>
    </fill>
    <fill>
      <patternFill patternType="solid">
        <fgColor rgb="FFADCFAF"/>
        <bgColor indexed="64"/>
      </patternFill>
    </fill>
    <fill>
      <patternFill patternType="solid">
        <fgColor rgb="FF00594A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right" readingOrder="1"/>
    </xf>
    <xf numFmtId="165" fontId="2" fillId="4" borderId="1" xfId="0" applyNumberFormat="1" applyFont="1" applyFill="1" applyBorder="1" applyAlignment="1">
      <alignment horizontal="center" vertical="center" readingOrder="1"/>
    </xf>
    <xf numFmtId="165" fontId="4" fillId="5" borderId="1" xfId="0" applyNumberFormat="1" applyFont="1" applyFill="1" applyBorder="1" applyAlignment="1">
      <alignment horizontal="center" vertical="center" readingOrder="1"/>
    </xf>
    <xf numFmtId="165" fontId="5" fillId="5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horizontal="center" vertical="center" readingOrder="1"/>
    </xf>
    <xf numFmtId="0" fontId="0" fillId="0" borderId="0" xfId="0" applyAlignment="1">
      <alignment horizontal="center" vertical="center"/>
    </xf>
    <xf numFmtId="0" fontId="8" fillId="5" borderId="1" xfId="0" applyFont="1" applyFill="1" applyBorder="1" applyAlignment="1">
      <alignment horizontal="center" vertical="center" readingOrder="1"/>
    </xf>
    <xf numFmtId="0" fontId="6" fillId="5" borderId="1" xfId="0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readingOrder="1"/>
    </xf>
    <xf numFmtId="0" fontId="0" fillId="0" borderId="0" xfId="0" applyBorder="1"/>
    <xf numFmtId="0" fontId="10" fillId="3" borderId="5" xfId="0" applyFont="1" applyFill="1" applyBorder="1" applyAlignment="1">
      <alignment horizontal="center" vertical="center" wrapText="1" readingOrder="1"/>
    </xf>
    <xf numFmtId="0" fontId="11" fillId="5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readingOrder="1"/>
    </xf>
    <xf numFmtId="165" fontId="2" fillId="4" borderId="5" xfId="0" applyNumberFormat="1" applyFont="1" applyFill="1" applyBorder="1" applyAlignment="1">
      <alignment horizontal="center" vertical="center" readingOrder="1"/>
    </xf>
    <xf numFmtId="167" fontId="2" fillId="4" borderId="5" xfId="0" applyNumberFormat="1" applyFont="1" applyFill="1" applyBorder="1" applyAlignment="1">
      <alignment horizontal="center" vertical="center" readingOrder="1"/>
    </xf>
    <xf numFmtId="166" fontId="2" fillId="4" borderId="5" xfId="0" applyNumberFormat="1" applyFont="1" applyFill="1" applyBorder="1" applyAlignment="1">
      <alignment horizontal="center" vertical="center" readingOrder="1"/>
    </xf>
    <xf numFmtId="165" fontId="5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7" fontId="4" fillId="5" borderId="1" xfId="0" applyNumberFormat="1" applyFont="1" applyFill="1" applyBorder="1" applyAlignment="1">
      <alignment horizontal="center" vertical="center" readingOrder="1"/>
    </xf>
    <xf numFmtId="167" fontId="5" fillId="5" borderId="1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3" fontId="0" fillId="0" borderId="0" xfId="0" applyNumberFormat="1"/>
    <xf numFmtId="0" fontId="11" fillId="5" borderId="6" xfId="0" applyFont="1" applyFill="1" applyBorder="1" applyAlignment="1">
      <alignment horizontal="center" vertical="center"/>
    </xf>
    <xf numFmtId="167" fontId="2" fillId="4" borderId="0" xfId="0" applyNumberFormat="1" applyFont="1" applyFill="1" applyBorder="1" applyAlignment="1">
      <alignment horizontal="center" vertical="center" readingOrder="1"/>
    </xf>
    <xf numFmtId="4" fontId="0" fillId="0" borderId="0" xfId="0" applyNumberFormat="1"/>
    <xf numFmtId="3" fontId="12" fillId="0" borderId="1" xfId="0" applyNumberFormat="1" applyFont="1" applyFill="1" applyBorder="1" applyAlignment="1">
      <alignment horizontal="center" vertical="center" readingOrder="1"/>
    </xf>
    <xf numFmtId="4" fontId="12" fillId="0" borderId="1" xfId="0" applyNumberFormat="1" applyFont="1" applyFill="1" applyBorder="1" applyAlignment="1">
      <alignment horizontal="center" vertical="center" readingOrder="1"/>
    </xf>
    <xf numFmtId="10" fontId="12" fillId="0" borderId="7" xfId="2" applyNumberFormat="1" applyFont="1" applyFill="1" applyBorder="1" applyAlignment="1">
      <alignment horizontal="center" vertical="center" readingOrder="1"/>
    </xf>
    <xf numFmtId="164" fontId="0" fillId="0" borderId="0" xfId="3" applyFont="1"/>
    <xf numFmtId="10" fontId="0" fillId="0" borderId="0" xfId="2" applyNumberFormat="1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0" fillId="3" borderId="5" xfId="0" applyFont="1" applyFill="1" applyBorder="1" applyAlignment="1">
      <alignment horizontal="center" vertical="center" readingOrder="1"/>
    </xf>
    <xf numFmtId="10" fontId="10" fillId="3" borderId="5" xfId="2" applyNumberFormat="1" applyFont="1" applyFill="1" applyBorder="1" applyAlignment="1">
      <alignment horizontal="center" vertical="center" readingOrder="1"/>
    </xf>
    <xf numFmtId="164" fontId="10" fillId="3" borderId="5" xfId="3" applyFont="1" applyFill="1" applyBorder="1" applyAlignment="1">
      <alignment horizontal="center" vertical="center" readingOrder="1"/>
    </xf>
    <xf numFmtId="0" fontId="1" fillId="0" borderId="0" xfId="1"/>
    <xf numFmtId="4" fontId="2" fillId="4" borderId="1" xfId="0" applyNumberFormat="1" applyFont="1" applyFill="1" applyBorder="1" applyAlignment="1">
      <alignment horizontal="center" vertical="center" readingOrder="1"/>
    </xf>
    <xf numFmtId="1" fontId="2" fillId="2" borderId="1" xfId="0" applyNumberFormat="1" applyFont="1" applyFill="1" applyBorder="1" applyAlignment="1">
      <alignment horizontal="right" readingOrder="1"/>
    </xf>
    <xf numFmtId="0" fontId="14" fillId="0" borderId="0" xfId="1" applyFont="1"/>
    <xf numFmtId="0" fontId="15" fillId="0" borderId="0" xfId="1" applyFont="1"/>
    <xf numFmtId="4" fontId="5" fillId="5" borderId="1" xfId="0" applyNumberFormat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6" fillId="0" borderId="0" xfId="0" applyFont="1"/>
    <xf numFmtId="0" fontId="4" fillId="5" borderId="2" xfId="0" applyFont="1" applyFill="1" applyBorder="1" applyAlignment="1">
      <alignment horizontal="center" readingOrder="1"/>
    </xf>
    <xf numFmtId="0" fontId="4" fillId="5" borderId="4" xfId="0" applyFont="1" applyFill="1" applyBorder="1" applyAlignment="1">
      <alignment horizontal="center" readingOrder="1"/>
    </xf>
    <xf numFmtId="0" fontId="4" fillId="5" borderId="3" xfId="0" applyFont="1" applyFill="1" applyBorder="1" applyAlignment="1">
      <alignment horizontal="center" readingOrder="1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readingOrder="1"/>
    </xf>
    <xf numFmtId="0" fontId="9" fillId="5" borderId="6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readingOrder="1"/>
    </xf>
    <xf numFmtId="0" fontId="0" fillId="0" borderId="0" xfId="0" applyAlignment="1">
      <alignment horizontal="left"/>
    </xf>
    <xf numFmtId="0" fontId="10" fillId="3" borderId="5" xfId="0" applyFont="1" applyFill="1" applyBorder="1" applyAlignment="1">
      <alignment horizontal="left" vertical="center" readingOrder="1"/>
    </xf>
    <xf numFmtId="0" fontId="3" fillId="2" borderId="5" xfId="0" applyFont="1" applyFill="1" applyBorder="1" applyAlignment="1">
      <alignment horizontal="left" readingOrder="1"/>
    </xf>
    <xf numFmtId="0" fontId="0" fillId="0" borderId="0" xfId="0" applyBorder="1" applyAlignment="1">
      <alignment horizontal="left"/>
    </xf>
    <xf numFmtId="0" fontId="1" fillId="0" borderId="0" xfId="1" applyAlignment="1">
      <alignment horizontal="left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00594A"/>
      <color rgb="FFADC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G22"/>
  <sheetViews>
    <sheetView workbookViewId="0">
      <selection activeCell="C5" sqref="C5"/>
    </sheetView>
  </sheetViews>
  <sheetFormatPr defaultRowHeight="14.4"/>
  <cols>
    <col min="3" max="3" width="36.33203125" bestFit="1" customWidth="1"/>
    <col min="4" max="6" width="25.109375" bestFit="1" customWidth="1"/>
    <col min="7" max="7" width="16.33203125" bestFit="1" customWidth="1"/>
  </cols>
  <sheetData>
    <row r="3" spans="3:7" ht="60">
      <c r="C3" s="13" t="s">
        <v>171</v>
      </c>
      <c r="D3" s="13" t="s">
        <v>173</v>
      </c>
      <c r="E3" s="13" t="s">
        <v>175</v>
      </c>
      <c r="F3" s="13" t="s">
        <v>176</v>
      </c>
      <c r="G3" s="35" t="s">
        <v>179</v>
      </c>
    </row>
    <row r="4" spans="3:7" ht="30">
      <c r="C4" s="58" t="s">
        <v>317</v>
      </c>
      <c r="D4" s="28">
        <f>'General expenditures'!D12</f>
        <v>4471790000</v>
      </c>
      <c r="E4" s="28">
        <f>'General expenditures'!E12</f>
        <v>4742686289</v>
      </c>
      <c r="F4" s="29">
        <f>'General expenditures'!F12</f>
        <v>4742040044.9399996</v>
      </c>
      <c r="G4" s="30">
        <f>F4/E4</f>
        <v>0.99986373881369739</v>
      </c>
    </row>
    <row r="5" spans="3:7" ht="30">
      <c r="C5" s="58" t="s">
        <v>102</v>
      </c>
      <c r="D5" s="28">
        <f>'General expenditures'!D46</f>
        <v>476708000</v>
      </c>
      <c r="E5" s="28">
        <f>'General expenditures'!E46</f>
        <v>765431226</v>
      </c>
      <c r="F5" s="29">
        <f>'General expenditures'!F46</f>
        <v>764472039.78999996</v>
      </c>
      <c r="G5" s="30">
        <f>F5/E5</f>
        <v>0.99874686820001768</v>
      </c>
    </row>
    <row r="6" spans="3:7" ht="30">
      <c r="C6" s="58" t="s">
        <v>174</v>
      </c>
      <c r="D6" s="28">
        <f>'Programs expenditures'!F75</f>
        <v>182661000</v>
      </c>
      <c r="E6" s="28">
        <f>'Programs expenditures'!G75</f>
        <v>336210194</v>
      </c>
      <c r="F6" s="29">
        <f>'Programs expenditures'!H75</f>
        <v>333046835.72999996</v>
      </c>
      <c r="G6" s="30">
        <f>F6/E6</f>
        <v>0.99059112922078729</v>
      </c>
    </row>
    <row r="7" spans="3:7" ht="30">
      <c r="C7" s="58" t="s">
        <v>178</v>
      </c>
      <c r="D7" s="28">
        <f>'Projects expenditures'!F36</f>
        <v>245139000</v>
      </c>
      <c r="E7" s="28">
        <f>'Projects expenditures'!G36</f>
        <v>268864597</v>
      </c>
      <c r="F7" s="29">
        <f>'Projects expenditures'!H36</f>
        <v>235025207.89000005</v>
      </c>
      <c r="G7" s="30">
        <f>F7/E7</f>
        <v>0.87413966179414859</v>
      </c>
    </row>
    <row r="8" spans="3:7" ht="30">
      <c r="C8" s="35" t="s">
        <v>0</v>
      </c>
      <c r="D8" s="37">
        <f>SUM(D4:D7)</f>
        <v>5376298000</v>
      </c>
      <c r="E8" s="37">
        <f>SUM(E4:E7)</f>
        <v>6113192306</v>
      </c>
      <c r="F8" s="37">
        <f>SUM(F4:F7)</f>
        <v>6074584128.3499994</v>
      </c>
      <c r="G8" s="36">
        <f>F8/E8</f>
        <v>0.99368444902148634</v>
      </c>
    </row>
    <row r="9" spans="3:7">
      <c r="D9" s="24"/>
      <c r="E9" s="24"/>
      <c r="F9" s="27"/>
    </row>
    <row r="10" spans="3:7" ht="15" customHeight="1">
      <c r="C10" s="33"/>
      <c r="D10" s="34"/>
      <c r="E10" s="34"/>
      <c r="F10" s="34"/>
      <c r="G10" s="34"/>
    </row>
    <row r="11" spans="3:7" ht="15" customHeight="1">
      <c r="C11" s="34"/>
      <c r="D11" s="34"/>
      <c r="E11" s="34"/>
      <c r="F11" s="34"/>
      <c r="G11" s="34"/>
    </row>
    <row r="12" spans="3:7" ht="15" customHeight="1">
      <c r="C12" s="34"/>
      <c r="D12" s="34"/>
      <c r="E12" s="34"/>
      <c r="F12" s="34"/>
      <c r="G12" s="34"/>
    </row>
    <row r="13" spans="3:7" ht="15" customHeight="1">
      <c r="C13" s="34"/>
      <c r="D13" s="34"/>
      <c r="E13" s="34"/>
      <c r="F13" s="34"/>
      <c r="G13" s="34"/>
    </row>
    <row r="14" spans="3:7" ht="15" customHeight="1">
      <c r="C14" s="34"/>
      <c r="D14" s="34"/>
      <c r="E14" s="34"/>
      <c r="F14" s="34"/>
      <c r="G14" s="34"/>
    </row>
    <row r="15" spans="3:7" ht="15" customHeight="1">
      <c r="C15" s="34"/>
      <c r="D15" s="34"/>
      <c r="E15" s="34"/>
      <c r="F15" s="34"/>
      <c r="G15" s="34"/>
    </row>
    <row r="16" spans="3:7" ht="15" customHeight="1">
      <c r="C16" s="34"/>
      <c r="D16" s="34"/>
      <c r="E16" s="34"/>
      <c r="F16" s="34"/>
      <c r="G16" s="34"/>
    </row>
    <row r="17" spans="3:7" ht="15" customHeight="1">
      <c r="C17" s="34"/>
      <c r="D17" s="34"/>
      <c r="E17" s="34"/>
      <c r="F17" s="34"/>
      <c r="G17" s="34"/>
    </row>
    <row r="18" spans="3:7" ht="15" customHeight="1">
      <c r="C18" s="34"/>
      <c r="D18" s="34"/>
      <c r="E18" s="34"/>
      <c r="F18" s="34"/>
      <c r="G18" s="34"/>
    </row>
    <row r="21" spans="3:7">
      <c r="E21" s="31"/>
    </row>
    <row r="22" spans="3:7">
      <c r="E22" s="3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topLeftCell="B1" workbookViewId="0">
      <pane ySplit="1" topLeftCell="A2" activePane="bottomLeft" state="frozen"/>
      <selection activeCell="D14" sqref="D14"/>
      <selection pane="bottomLeft" activeCell="I12" sqref="I12"/>
    </sheetView>
  </sheetViews>
  <sheetFormatPr defaultRowHeight="14.4"/>
  <cols>
    <col min="1" max="1" width="3" style="7" bestFit="1" customWidth="1"/>
    <col min="2" max="2" width="12.44140625" customWidth="1"/>
    <col min="3" max="3" width="56.5546875" style="57" bestFit="1" customWidth="1"/>
    <col min="4" max="4" width="18.6640625" customWidth="1"/>
    <col min="5" max="5" width="18.77734375" customWidth="1"/>
    <col min="6" max="6" width="18.109375" bestFit="1" customWidth="1"/>
  </cols>
  <sheetData>
    <row r="1" spans="1:6" ht="90">
      <c r="A1" s="13" t="s">
        <v>166</v>
      </c>
      <c r="B1" s="13" t="s">
        <v>237</v>
      </c>
      <c r="C1" s="53" t="s">
        <v>83</v>
      </c>
      <c r="D1" s="13" t="s">
        <v>45</v>
      </c>
      <c r="E1" s="13" t="s">
        <v>238</v>
      </c>
      <c r="F1" s="13" t="s">
        <v>239</v>
      </c>
    </row>
    <row r="2" spans="1:6" ht="24.6">
      <c r="A2" s="8">
        <v>4</v>
      </c>
      <c r="B2" s="2" t="s">
        <v>85</v>
      </c>
      <c r="C2" s="54" t="s">
        <v>84</v>
      </c>
      <c r="D2" s="3">
        <v>3917000000</v>
      </c>
      <c r="E2" s="3">
        <v>4056950000</v>
      </c>
      <c r="F2" s="6">
        <v>4056949584.7199998</v>
      </c>
    </row>
    <row r="3" spans="1:6" ht="24.6">
      <c r="A3" s="8">
        <v>5</v>
      </c>
      <c r="B3" s="2" t="s">
        <v>87</v>
      </c>
      <c r="C3" s="54" t="s">
        <v>86</v>
      </c>
      <c r="D3" s="3">
        <v>84000000</v>
      </c>
      <c r="E3" s="3">
        <v>83300000</v>
      </c>
      <c r="F3" s="6">
        <v>83072125.870000005</v>
      </c>
    </row>
    <row r="4" spans="1:6" ht="24.6">
      <c r="A4" s="8">
        <v>6</v>
      </c>
      <c r="B4" s="2" t="s">
        <v>89</v>
      </c>
      <c r="C4" s="54" t="s">
        <v>88</v>
      </c>
      <c r="D4" s="3">
        <v>29100000</v>
      </c>
      <c r="E4" s="3">
        <v>27431522</v>
      </c>
      <c r="F4" s="6">
        <v>27300387.120000001</v>
      </c>
    </row>
    <row r="5" spans="1:6" ht="24.6">
      <c r="A5" s="8">
        <v>7</v>
      </c>
      <c r="B5" s="2" t="s">
        <v>91</v>
      </c>
      <c r="C5" s="54" t="s">
        <v>90</v>
      </c>
      <c r="D5" s="3">
        <v>350000000</v>
      </c>
      <c r="E5" s="3">
        <v>383900000</v>
      </c>
      <c r="F5" s="6">
        <v>383876162.75</v>
      </c>
    </row>
    <row r="6" spans="1:6" ht="24.6">
      <c r="A6" s="8">
        <v>8</v>
      </c>
      <c r="B6" s="2" t="s">
        <v>93</v>
      </c>
      <c r="C6" s="54" t="s">
        <v>92</v>
      </c>
      <c r="D6" s="3">
        <v>13000000</v>
      </c>
      <c r="E6" s="3">
        <v>10700000</v>
      </c>
      <c r="F6" s="6">
        <v>10445462.82</v>
      </c>
    </row>
    <row r="7" spans="1:6" ht="24.6">
      <c r="A7" s="8">
        <v>9</v>
      </c>
      <c r="B7" s="2">
        <v>211131</v>
      </c>
      <c r="C7" s="54" t="s">
        <v>94</v>
      </c>
      <c r="D7" s="3">
        <v>47190000</v>
      </c>
      <c r="E7" s="3">
        <v>97689303</v>
      </c>
      <c r="F7" s="6">
        <v>97683406.180000007</v>
      </c>
    </row>
    <row r="8" spans="1:6" ht="24.6">
      <c r="A8" s="8">
        <v>10</v>
      </c>
      <c r="B8" s="2" t="s">
        <v>96</v>
      </c>
      <c r="C8" s="54" t="s">
        <v>95</v>
      </c>
      <c r="D8" s="3">
        <v>15000000</v>
      </c>
      <c r="E8" s="3">
        <v>53935540</v>
      </c>
      <c r="F8" s="6">
        <v>53934365.380000003</v>
      </c>
    </row>
    <row r="9" spans="1:6" ht="24.6">
      <c r="A9" s="8">
        <v>11</v>
      </c>
      <c r="B9" s="2" t="s">
        <v>97</v>
      </c>
      <c r="C9" s="55" t="s">
        <v>167</v>
      </c>
      <c r="D9" s="3">
        <v>16000000</v>
      </c>
      <c r="E9" s="3">
        <v>23457386</v>
      </c>
      <c r="F9" s="6">
        <v>23456501.879999999</v>
      </c>
    </row>
    <row r="10" spans="1:6" ht="24.6">
      <c r="A10" s="8">
        <v>12</v>
      </c>
      <c r="B10" s="2" t="s">
        <v>99</v>
      </c>
      <c r="C10" s="54" t="s">
        <v>98</v>
      </c>
      <c r="D10" s="6">
        <v>0</v>
      </c>
      <c r="E10" s="6">
        <v>0</v>
      </c>
      <c r="F10" s="6">
        <v>0</v>
      </c>
    </row>
    <row r="11" spans="1:6" ht="24.6">
      <c r="A11" s="8">
        <v>13</v>
      </c>
      <c r="B11" s="2" t="s">
        <v>101</v>
      </c>
      <c r="C11" s="54" t="s">
        <v>100</v>
      </c>
      <c r="D11" s="3">
        <v>500000</v>
      </c>
      <c r="E11" s="3">
        <v>5322538</v>
      </c>
      <c r="F11" s="6">
        <v>5322048.22</v>
      </c>
    </row>
    <row r="12" spans="1:6" ht="24.6">
      <c r="A12" s="46" t="s">
        <v>240</v>
      </c>
      <c r="B12" s="47"/>
      <c r="C12" s="48"/>
      <c r="D12" s="4">
        <f>SUM(D2:D11)</f>
        <v>4471790000</v>
      </c>
      <c r="E12" s="4">
        <f>SUM(E2:E11)</f>
        <v>4742686289</v>
      </c>
      <c r="F12" s="21">
        <f>SUM(F2:F11)</f>
        <v>4742040044.9399996</v>
      </c>
    </row>
    <row r="13" spans="1:6" ht="24.6">
      <c r="A13" s="9">
        <v>14</v>
      </c>
      <c r="B13" s="2" t="s">
        <v>104</v>
      </c>
      <c r="C13" s="54" t="s">
        <v>103</v>
      </c>
      <c r="D13" s="3">
        <v>78769000</v>
      </c>
      <c r="E13" s="3">
        <v>76169000</v>
      </c>
      <c r="F13" s="6">
        <v>76124301.280000001</v>
      </c>
    </row>
    <row r="14" spans="1:6" ht="24.6">
      <c r="A14" s="9">
        <v>15</v>
      </c>
      <c r="B14" s="2" t="s">
        <v>106</v>
      </c>
      <c r="C14" s="54" t="s">
        <v>105</v>
      </c>
      <c r="D14" s="3">
        <v>4000000</v>
      </c>
      <c r="E14" s="3">
        <v>4500000</v>
      </c>
      <c r="F14" s="6">
        <v>4499984.13</v>
      </c>
    </row>
    <row r="15" spans="1:6" ht="24.6">
      <c r="A15" s="9">
        <v>16</v>
      </c>
      <c r="B15" s="2" t="s">
        <v>108</v>
      </c>
      <c r="C15" s="54" t="s">
        <v>107</v>
      </c>
      <c r="D15" s="3">
        <v>18000000</v>
      </c>
      <c r="E15" s="3">
        <v>155906530</v>
      </c>
      <c r="F15" s="6">
        <v>155905608.34999999</v>
      </c>
    </row>
    <row r="16" spans="1:6" ht="24.6">
      <c r="A16" s="9">
        <v>17</v>
      </c>
      <c r="B16" s="2" t="s">
        <v>110</v>
      </c>
      <c r="C16" s="54" t="s">
        <v>109</v>
      </c>
      <c r="D16" s="3">
        <v>7450000</v>
      </c>
      <c r="E16" s="3">
        <v>35252809</v>
      </c>
      <c r="F16" s="6">
        <v>35125689</v>
      </c>
    </row>
    <row r="17" spans="1:6" ht="24.6">
      <c r="A17" s="9">
        <v>18</v>
      </c>
      <c r="B17" s="2" t="s">
        <v>112</v>
      </c>
      <c r="C17" s="54" t="s">
        <v>111</v>
      </c>
      <c r="D17" s="3">
        <v>500000</v>
      </c>
      <c r="E17" s="3">
        <v>750000</v>
      </c>
      <c r="F17" s="6">
        <v>749576.25</v>
      </c>
    </row>
    <row r="18" spans="1:6" ht="24.6">
      <c r="A18" s="9">
        <v>19</v>
      </c>
      <c r="B18" s="2">
        <v>221212</v>
      </c>
      <c r="C18" s="54" t="s">
        <v>113</v>
      </c>
      <c r="D18" s="3">
        <v>13000000</v>
      </c>
      <c r="E18" s="3">
        <v>6600000</v>
      </c>
      <c r="F18" s="6">
        <v>6154694.4900000002</v>
      </c>
    </row>
    <row r="19" spans="1:6" ht="24.6">
      <c r="A19" s="9">
        <v>20</v>
      </c>
      <c r="B19" s="2" t="s">
        <v>115</v>
      </c>
      <c r="C19" s="54" t="s">
        <v>114</v>
      </c>
      <c r="D19" s="3">
        <v>1600000</v>
      </c>
      <c r="E19" s="6">
        <v>0</v>
      </c>
      <c r="F19" s="6">
        <v>0</v>
      </c>
    </row>
    <row r="20" spans="1:6" ht="24.6">
      <c r="A20" s="9">
        <v>21</v>
      </c>
      <c r="B20" s="2" t="s">
        <v>117</v>
      </c>
      <c r="C20" s="54" t="s">
        <v>116</v>
      </c>
      <c r="D20" s="3">
        <v>1500000</v>
      </c>
      <c r="E20" s="3">
        <v>1709975</v>
      </c>
      <c r="F20" s="6">
        <v>1705697.21</v>
      </c>
    </row>
    <row r="21" spans="1:6" ht="24.6">
      <c r="A21" s="9">
        <v>22</v>
      </c>
      <c r="B21" s="2" t="s">
        <v>119</v>
      </c>
      <c r="C21" s="54" t="s">
        <v>118</v>
      </c>
      <c r="D21" s="3">
        <v>1000000</v>
      </c>
      <c r="E21" s="3">
        <v>1019019</v>
      </c>
      <c r="F21" s="6">
        <v>825330.04</v>
      </c>
    </row>
    <row r="22" spans="1:6" ht="24.6">
      <c r="A22" s="9">
        <v>23</v>
      </c>
      <c r="B22" s="2" t="s">
        <v>121</v>
      </c>
      <c r="C22" s="54" t="s">
        <v>120</v>
      </c>
      <c r="D22" s="3">
        <v>20000000</v>
      </c>
      <c r="E22" s="3">
        <v>7077000</v>
      </c>
      <c r="F22" s="6">
        <v>7071557.1699999999</v>
      </c>
    </row>
    <row r="23" spans="1:6" ht="24.6">
      <c r="A23" s="9">
        <v>24</v>
      </c>
      <c r="B23" s="2" t="s">
        <v>123</v>
      </c>
      <c r="C23" s="54" t="s">
        <v>122</v>
      </c>
      <c r="D23" s="3">
        <v>15000000</v>
      </c>
      <c r="E23" s="3">
        <v>22892179</v>
      </c>
      <c r="F23" s="6">
        <v>22881872.940000001</v>
      </c>
    </row>
    <row r="24" spans="1:6" ht="24.6">
      <c r="A24" s="9">
        <v>25</v>
      </c>
      <c r="B24" s="2" t="s">
        <v>125</v>
      </c>
      <c r="C24" s="54" t="s">
        <v>124</v>
      </c>
      <c r="D24" s="3">
        <v>500000</v>
      </c>
      <c r="E24" s="6">
        <v>0</v>
      </c>
      <c r="F24" s="6">
        <v>0</v>
      </c>
    </row>
    <row r="25" spans="1:6" ht="24.6">
      <c r="A25" s="9">
        <v>26</v>
      </c>
      <c r="B25" s="2" t="s">
        <v>127</v>
      </c>
      <c r="C25" s="54" t="s">
        <v>126</v>
      </c>
      <c r="D25" s="3">
        <v>500000</v>
      </c>
      <c r="E25" s="6">
        <v>0</v>
      </c>
      <c r="F25" s="6">
        <v>0</v>
      </c>
    </row>
    <row r="26" spans="1:6" ht="24.6">
      <c r="A26" s="9">
        <v>27</v>
      </c>
      <c r="B26" s="2" t="s">
        <v>129</v>
      </c>
      <c r="C26" s="54" t="s">
        <v>128</v>
      </c>
      <c r="D26" s="3">
        <v>200431000</v>
      </c>
      <c r="E26" s="3">
        <v>329131135</v>
      </c>
      <c r="F26" s="6">
        <v>329124514.58999997</v>
      </c>
    </row>
    <row r="27" spans="1:6" ht="24.6">
      <c r="A27" s="9">
        <v>28</v>
      </c>
      <c r="B27" s="2" t="s">
        <v>131</v>
      </c>
      <c r="C27" s="54" t="s">
        <v>130</v>
      </c>
      <c r="D27" s="3">
        <v>150000</v>
      </c>
      <c r="E27" s="3">
        <v>18310</v>
      </c>
      <c r="F27" s="6">
        <v>18307</v>
      </c>
    </row>
    <row r="28" spans="1:6" ht="24.6">
      <c r="A28" s="9">
        <v>29</v>
      </c>
      <c r="B28" s="2">
        <v>22201</v>
      </c>
      <c r="C28" s="54" t="s">
        <v>132</v>
      </c>
      <c r="D28" s="3">
        <v>17000000</v>
      </c>
      <c r="E28" s="3">
        <v>13367908</v>
      </c>
      <c r="F28" s="6">
        <v>13359202.65</v>
      </c>
    </row>
    <row r="29" spans="1:6" ht="24.6">
      <c r="A29" s="9">
        <v>30</v>
      </c>
      <c r="B29" s="2">
        <v>222062</v>
      </c>
      <c r="C29" s="54" t="s">
        <v>168</v>
      </c>
      <c r="D29" s="3">
        <v>3000000</v>
      </c>
      <c r="E29" s="3">
        <v>929292</v>
      </c>
      <c r="F29" s="6">
        <v>928569.06</v>
      </c>
    </row>
    <row r="30" spans="1:6" ht="24.6">
      <c r="A30" s="9">
        <v>31</v>
      </c>
      <c r="B30" s="2" t="s">
        <v>134</v>
      </c>
      <c r="C30" s="54" t="s">
        <v>133</v>
      </c>
      <c r="D30" s="3">
        <v>200000</v>
      </c>
      <c r="E30" s="3">
        <v>166412</v>
      </c>
      <c r="F30" s="6">
        <v>166411.95000000001</v>
      </c>
    </row>
    <row r="31" spans="1:6" ht="24.6">
      <c r="A31" s="9">
        <v>32</v>
      </c>
      <c r="B31" s="2" t="s">
        <v>136</v>
      </c>
      <c r="C31" s="54" t="s">
        <v>135</v>
      </c>
      <c r="D31" s="3">
        <v>100000</v>
      </c>
      <c r="E31" s="3">
        <v>7500</v>
      </c>
      <c r="F31" s="6">
        <v>7500</v>
      </c>
    </row>
    <row r="32" spans="1:6" ht="24.6">
      <c r="A32" s="9">
        <v>33</v>
      </c>
      <c r="B32" s="2" t="s">
        <v>138</v>
      </c>
      <c r="C32" s="54" t="s">
        <v>137</v>
      </c>
      <c r="D32" s="3">
        <v>200000</v>
      </c>
      <c r="E32" s="6">
        <v>0</v>
      </c>
      <c r="F32" s="6">
        <v>0</v>
      </c>
    </row>
    <row r="33" spans="1:6" ht="24.6">
      <c r="A33" s="9">
        <v>34</v>
      </c>
      <c r="B33" s="2" t="s">
        <v>140</v>
      </c>
      <c r="C33" s="54" t="s">
        <v>139</v>
      </c>
      <c r="D33" s="3">
        <v>1000000</v>
      </c>
      <c r="E33" s="3">
        <v>7682825</v>
      </c>
      <c r="F33" s="6">
        <v>7645100</v>
      </c>
    </row>
    <row r="34" spans="1:6" ht="24.6">
      <c r="A34" s="9">
        <v>35</v>
      </c>
      <c r="B34" s="2" t="s">
        <v>142</v>
      </c>
      <c r="C34" s="54" t="s">
        <v>141</v>
      </c>
      <c r="D34" s="3">
        <v>10000</v>
      </c>
      <c r="E34" s="6">
        <v>0</v>
      </c>
      <c r="F34" s="6">
        <v>0</v>
      </c>
    </row>
    <row r="35" spans="1:6" ht="24.6">
      <c r="A35" s="9">
        <v>36</v>
      </c>
      <c r="B35" s="2">
        <v>223907</v>
      </c>
      <c r="C35" s="54" t="s">
        <v>180</v>
      </c>
      <c r="D35" s="6">
        <v>0</v>
      </c>
      <c r="E35" s="6">
        <v>0</v>
      </c>
      <c r="F35" s="6">
        <v>0</v>
      </c>
    </row>
    <row r="36" spans="1:6" ht="24.6">
      <c r="A36" s="50">
        <v>22</v>
      </c>
      <c r="B36" s="50"/>
      <c r="C36" s="56" t="s">
        <v>241</v>
      </c>
      <c r="D36" s="4">
        <f>SUM(D13:D35)</f>
        <v>383910000</v>
      </c>
      <c r="E36" s="4">
        <f>SUM(E13:E35)</f>
        <v>663179894</v>
      </c>
      <c r="F36" s="21">
        <f>SUM(F13:F35)</f>
        <v>662293916.11000001</v>
      </c>
    </row>
    <row r="37" spans="1:6" ht="24.6">
      <c r="A37" s="9">
        <v>36</v>
      </c>
      <c r="B37" s="2" t="s">
        <v>145</v>
      </c>
      <c r="C37" s="54" t="s">
        <v>144</v>
      </c>
      <c r="D37" s="3">
        <v>81798000</v>
      </c>
      <c r="E37" s="3">
        <v>81798000</v>
      </c>
      <c r="F37" s="6">
        <v>81798000</v>
      </c>
    </row>
    <row r="38" spans="1:6" ht="24.6">
      <c r="A38" s="50">
        <v>25</v>
      </c>
      <c r="B38" s="50"/>
      <c r="C38" s="56" t="s">
        <v>143</v>
      </c>
      <c r="D38" s="4">
        <f>SUM(D37)</f>
        <v>81798000</v>
      </c>
      <c r="E38" s="4">
        <f>SUM(E37)</f>
        <v>81798000</v>
      </c>
      <c r="F38" s="21">
        <f>SUM(F37)</f>
        <v>81798000</v>
      </c>
    </row>
    <row r="39" spans="1:6" ht="24.6">
      <c r="A39" s="9">
        <v>37</v>
      </c>
      <c r="B39" s="2" t="s">
        <v>147</v>
      </c>
      <c r="C39" s="54" t="s">
        <v>146</v>
      </c>
      <c r="D39" s="6">
        <v>0</v>
      </c>
      <c r="E39" s="6">
        <v>0</v>
      </c>
      <c r="F39" s="6">
        <v>0</v>
      </c>
    </row>
    <row r="40" spans="1:6" ht="24.6">
      <c r="A40" s="50">
        <v>27</v>
      </c>
      <c r="B40" s="50"/>
      <c r="C40" s="56" t="s">
        <v>155</v>
      </c>
      <c r="D40" s="21">
        <f>SUM(D39)</f>
        <v>0</v>
      </c>
      <c r="E40" s="21">
        <f>SUM(E39)</f>
        <v>0</v>
      </c>
      <c r="F40" s="21">
        <f>SUM(F39)</f>
        <v>0</v>
      </c>
    </row>
    <row r="41" spans="1:6" ht="24.6">
      <c r="A41" s="9">
        <v>39</v>
      </c>
      <c r="B41" s="2" t="s">
        <v>150</v>
      </c>
      <c r="C41" s="54" t="s">
        <v>149</v>
      </c>
      <c r="D41" s="6">
        <v>0</v>
      </c>
      <c r="E41" s="6">
        <v>0</v>
      </c>
      <c r="F41" s="6">
        <v>0</v>
      </c>
    </row>
    <row r="42" spans="1:6" ht="24.6">
      <c r="A42" s="9">
        <v>40</v>
      </c>
      <c r="B42" s="2" t="s">
        <v>152</v>
      </c>
      <c r="C42" s="54" t="s">
        <v>151</v>
      </c>
      <c r="D42" s="3">
        <v>10000000</v>
      </c>
      <c r="E42" s="3">
        <v>16000000</v>
      </c>
      <c r="F42" s="6">
        <v>15926791.68</v>
      </c>
    </row>
    <row r="43" spans="1:6" ht="24.6">
      <c r="A43" s="9">
        <v>41</v>
      </c>
      <c r="B43" s="2">
        <v>282153</v>
      </c>
      <c r="C43" s="54" t="s">
        <v>181</v>
      </c>
      <c r="D43" s="6">
        <v>0</v>
      </c>
      <c r="E43" s="6">
        <v>0</v>
      </c>
      <c r="F43" s="6">
        <v>0</v>
      </c>
    </row>
    <row r="44" spans="1:6" ht="24.6">
      <c r="A44" s="9">
        <v>42</v>
      </c>
      <c r="B44" s="2" t="s">
        <v>154</v>
      </c>
      <c r="C44" s="54" t="s">
        <v>153</v>
      </c>
      <c r="D44" s="6">
        <v>1000000</v>
      </c>
      <c r="E44" s="6">
        <v>4453332</v>
      </c>
      <c r="F44" s="6">
        <v>4453332</v>
      </c>
    </row>
    <row r="45" spans="1:6" ht="24.6">
      <c r="A45" s="50">
        <v>28</v>
      </c>
      <c r="B45" s="50"/>
      <c r="C45" s="56" t="s">
        <v>148</v>
      </c>
      <c r="D45" s="4">
        <f>SUM(D41:D44)</f>
        <v>11000000</v>
      </c>
      <c r="E45" s="4">
        <f>SUM(E41:E44)</f>
        <v>20453332</v>
      </c>
      <c r="F45" s="21">
        <f>SUM(F41:F44)</f>
        <v>20380123.68</v>
      </c>
    </row>
    <row r="46" spans="1:6" ht="24.6">
      <c r="A46" s="46" t="s">
        <v>242</v>
      </c>
      <c r="B46" s="47"/>
      <c r="C46" s="48"/>
      <c r="D46" s="4">
        <f>D36+D38+D40+D45</f>
        <v>476708000</v>
      </c>
      <c r="E46" s="4">
        <f>E36+E38+E40+E45</f>
        <v>765431226</v>
      </c>
      <c r="F46" s="21">
        <f>F36+F38+F40+F45</f>
        <v>764472039.78999996</v>
      </c>
    </row>
    <row r="47" spans="1:6" ht="27.75" customHeight="1">
      <c r="A47" s="49" t="s">
        <v>165</v>
      </c>
      <c r="B47" s="49"/>
      <c r="C47" s="49"/>
      <c r="D47" s="4">
        <f>D12+D36+D38+D40+D45</f>
        <v>4948498000</v>
      </c>
      <c r="E47" s="4">
        <f>E12+E36+E38+E40+E45</f>
        <v>5508117515</v>
      </c>
      <c r="F47" s="21">
        <f>F12+F36+F38+F40+F45</f>
        <v>5506512084.7299995</v>
      </c>
    </row>
    <row r="49" spans="6:6">
      <c r="F49" s="23"/>
    </row>
  </sheetData>
  <mergeCells count="7">
    <mergeCell ref="A12:C12"/>
    <mergeCell ref="A47:C47"/>
    <mergeCell ref="A36:B36"/>
    <mergeCell ref="A38:B38"/>
    <mergeCell ref="A40:B40"/>
    <mergeCell ref="A45:B45"/>
    <mergeCell ref="A46:C46"/>
  </mergeCells>
  <pageMargins left="0.7" right="0.7" top="0.75" bottom="0.75" header="0.3" footer="0.3"/>
  <pageSetup paperSize="9" orientation="portrait" horizontalDpi="4294967295" verticalDpi="4294967295" r:id="rId1"/>
  <ignoredErrors>
    <ignoredError sqref="B44 B2:B6 B13:B17 B37 B39 B19:B27 B8:B11 B30:B34 B41:B4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5"/>
  <sheetViews>
    <sheetView topLeftCell="C1" workbookViewId="0">
      <pane ySplit="1" topLeftCell="A5" activePane="bottomLeft" state="frozen"/>
      <selection activeCell="D14" sqref="D14"/>
      <selection pane="bottomLeft" activeCell="D3" sqref="D3"/>
    </sheetView>
  </sheetViews>
  <sheetFormatPr defaultRowHeight="14.4"/>
  <cols>
    <col min="1" max="1" width="3" style="12" bestFit="1" customWidth="1"/>
    <col min="2" max="2" width="13.33203125" style="12" customWidth="1"/>
    <col min="3" max="3" width="14.77734375" style="12" customWidth="1"/>
    <col min="4" max="4" width="104.33203125" style="60" bestFit="1" customWidth="1"/>
    <col min="5" max="5" width="17.88671875" bestFit="1" customWidth="1"/>
    <col min="6" max="6" width="18.5546875" customWidth="1"/>
    <col min="7" max="7" width="18.88671875" customWidth="1"/>
    <col min="8" max="8" width="16.109375" bestFit="1" customWidth="1"/>
  </cols>
  <sheetData>
    <row r="1" spans="1:8" s="20" customFormat="1" ht="90">
      <c r="A1" s="13" t="s">
        <v>243</v>
      </c>
      <c r="B1" s="13" t="s">
        <v>244</v>
      </c>
      <c r="C1" s="13" t="s">
        <v>43</v>
      </c>
      <c r="D1" s="53" t="s">
        <v>44</v>
      </c>
      <c r="E1" s="13" t="s">
        <v>46</v>
      </c>
      <c r="F1" s="13" t="s">
        <v>245</v>
      </c>
      <c r="G1" s="13" t="s">
        <v>246</v>
      </c>
      <c r="H1" s="13" t="s">
        <v>247</v>
      </c>
    </row>
    <row r="2" spans="1:8" ht="23.25" customHeight="1">
      <c r="A2" s="14">
        <v>1</v>
      </c>
      <c r="B2" s="15">
        <v>224212</v>
      </c>
      <c r="C2" s="15">
        <v>301010200</v>
      </c>
      <c r="D2" s="59" t="s">
        <v>42</v>
      </c>
      <c r="E2" s="16">
        <v>31300000</v>
      </c>
      <c r="F2" s="16">
        <v>0</v>
      </c>
      <c r="G2" s="16">
        <v>731573</v>
      </c>
      <c r="H2" s="17">
        <v>431939.57</v>
      </c>
    </row>
    <row r="3" spans="1:8" ht="23.25" customHeight="1">
      <c r="A3" s="14"/>
      <c r="B3" s="15">
        <v>224212</v>
      </c>
      <c r="C3" s="15">
        <v>301010300</v>
      </c>
      <c r="D3" s="59" t="s">
        <v>248</v>
      </c>
      <c r="E3" s="16">
        <v>31300000</v>
      </c>
      <c r="F3" s="16">
        <v>4600000</v>
      </c>
      <c r="G3" s="16">
        <v>7030956</v>
      </c>
      <c r="H3" s="17">
        <v>6971219.1299999999</v>
      </c>
    </row>
    <row r="4" spans="1:8" ht="23.25" customHeight="1">
      <c r="A4" s="14"/>
      <c r="B4" s="15">
        <v>224212</v>
      </c>
      <c r="C4" s="15">
        <v>301110906</v>
      </c>
      <c r="D4" s="59" t="s">
        <v>41</v>
      </c>
      <c r="E4" s="16"/>
      <c r="F4" s="16">
        <v>0</v>
      </c>
      <c r="G4" s="16">
        <v>139000</v>
      </c>
      <c r="H4" s="17">
        <v>138130.49</v>
      </c>
    </row>
    <row r="5" spans="1:8" ht="24.6">
      <c r="A5" s="14">
        <v>2</v>
      </c>
      <c r="B5" s="15">
        <v>224212</v>
      </c>
      <c r="C5" s="15">
        <v>301110907</v>
      </c>
      <c r="D5" s="59" t="s">
        <v>249</v>
      </c>
      <c r="E5" s="16">
        <v>6030000</v>
      </c>
      <c r="F5" s="16">
        <v>1200000</v>
      </c>
      <c r="G5" s="16">
        <v>1830524</v>
      </c>
      <c r="H5" s="17">
        <v>1830105.65</v>
      </c>
    </row>
    <row r="6" spans="1:8" s="1" customFormat="1" ht="24.6">
      <c r="A6" s="14">
        <v>3</v>
      </c>
      <c r="B6" s="15">
        <v>224212</v>
      </c>
      <c r="C6" s="15">
        <v>301310107</v>
      </c>
      <c r="D6" s="59" t="s">
        <v>40</v>
      </c>
      <c r="E6" s="16">
        <v>26917000</v>
      </c>
      <c r="F6" s="16">
        <v>800000</v>
      </c>
      <c r="G6" s="16">
        <v>4549800</v>
      </c>
      <c r="H6" s="17">
        <v>4244643.57</v>
      </c>
    </row>
    <row r="7" spans="1:8" s="1" customFormat="1" ht="24.6">
      <c r="A7" s="14">
        <v>4</v>
      </c>
      <c r="B7" s="15">
        <v>224212</v>
      </c>
      <c r="C7" s="15">
        <v>301310108</v>
      </c>
      <c r="D7" s="59" t="s">
        <v>250</v>
      </c>
      <c r="E7" s="16">
        <v>22240000</v>
      </c>
      <c r="F7" s="16">
        <v>6000000</v>
      </c>
      <c r="G7" s="16">
        <v>3087893</v>
      </c>
      <c r="H7" s="17">
        <v>3087087.28</v>
      </c>
    </row>
    <row r="8" spans="1:8" ht="24.6">
      <c r="A8" s="14">
        <v>5</v>
      </c>
      <c r="B8" s="15">
        <v>224212</v>
      </c>
      <c r="C8" s="15">
        <v>301410107</v>
      </c>
      <c r="D8" s="59" t="s">
        <v>39</v>
      </c>
      <c r="E8" s="16">
        <v>8285000</v>
      </c>
      <c r="F8" s="16">
        <v>2000000</v>
      </c>
      <c r="G8" s="16">
        <v>2903524</v>
      </c>
      <c r="H8" s="17">
        <v>2902747.75</v>
      </c>
    </row>
    <row r="9" spans="1:8" ht="24.6">
      <c r="A9" s="14">
        <v>6</v>
      </c>
      <c r="B9" s="15">
        <v>224212</v>
      </c>
      <c r="C9" s="15">
        <v>301410206</v>
      </c>
      <c r="D9" s="59" t="s">
        <v>38</v>
      </c>
      <c r="E9" s="16">
        <v>4231000</v>
      </c>
      <c r="F9" s="16">
        <v>216000</v>
      </c>
      <c r="G9" s="16">
        <v>555658</v>
      </c>
      <c r="H9" s="17">
        <v>555594.93999999994</v>
      </c>
    </row>
    <row r="10" spans="1:8" ht="24.6">
      <c r="A10" s="14">
        <v>7</v>
      </c>
      <c r="B10" s="15">
        <v>224212</v>
      </c>
      <c r="C10" s="15">
        <v>301410207</v>
      </c>
      <c r="D10" s="59" t="s">
        <v>251</v>
      </c>
      <c r="E10" s="16">
        <v>3840000</v>
      </c>
      <c r="F10" s="16">
        <v>900000</v>
      </c>
      <c r="G10" s="16">
        <v>665000</v>
      </c>
      <c r="H10" s="17">
        <v>664047.56000000006</v>
      </c>
    </row>
    <row r="11" spans="1:8" ht="24.6">
      <c r="A11" s="14">
        <v>8</v>
      </c>
      <c r="B11" s="15">
        <v>224212</v>
      </c>
      <c r="C11" s="15">
        <v>301510106</v>
      </c>
      <c r="D11" s="59" t="s">
        <v>37</v>
      </c>
      <c r="E11" s="16">
        <v>3830000</v>
      </c>
      <c r="F11" s="16">
        <v>234000</v>
      </c>
      <c r="G11" s="16">
        <v>607000</v>
      </c>
      <c r="H11" s="17">
        <v>596633.5</v>
      </c>
    </row>
    <row r="12" spans="1:8" ht="24.6">
      <c r="A12" s="14">
        <v>9</v>
      </c>
      <c r="B12" s="15">
        <v>224212</v>
      </c>
      <c r="C12" s="15">
        <v>301510107</v>
      </c>
      <c r="D12" s="59" t="s">
        <v>252</v>
      </c>
      <c r="E12" s="16">
        <v>4370000</v>
      </c>
      <c r="F12" s="16">
        <v>1000000</v>
      </c>
      <c r="G12" s="17">
        <v>0</v>
      </c>
      <c r="H12" s="17">
        <v>0</v>
      </c>
    </row>
    <row r="13" spans="1:8" ht="24.6">
      <c r="A13" s="14">
        <v>10</v>
      </c>
      <c r="B13" s="15">
        <v>224212</v>
      </c>
      <c r="C13" s="15">
        <v>301610207</v>
      </c>
      <c r="D13" s="59" t="s">
        <v>36</v>
      </c>
      <c r="E13" s="16">
        <v>7030000</v>
      </c>
      <c r="F13" s="16">
        <v>2000000</v>
      </c>
      <c r="G13" s="16">
        <v>2335734</v>
      </c>
      <c r="H13" s="17">
        <v>2335521.6</v>
      </c>
    </row>
    <row r="14" spans="1:8" ht="24.6">
      <c r="A14" s="14">
        <v>11</v>
      </c>
      <c r="B14" s="15">
        <v>224212</v>
      </c>
      <c r="C14" s="15">
        <v>301710106</v>
      </c>
      <c r="D14" s="59" t="s">
        <v>35</v>
      </c>
      <c r="E14" s="16">
        <v>2310000</v>
      </c>
      <c r="F14" s="16">
        <v>131000</v>
      </c>
      <c r="G14" s="16">
        <v>502000</v>
      </c>
      <c r="H14" s="17">
        <v>474820.7</v>
      </c>
    </row>
    <row r="15" spans="1:8" ht="24.6">
      <c r="A15" s="14">
        <v>12</v>
      </c>
      <c r="B15" s="15">
        <v>224212</v>
      </c>
      <c r="C15" s="15">
        <v>301710107</v>
      </c>
      <c r="D15" s="59" t="s">
        <v>253</v>
      </c>
      <c r="E15" s="16">
        <v>2261000</v>
      </c>
      <c r="F15" s="16">
        <v>629000</v>
      </c>
      <c r="G15" s="16">
        <v>1360293</v>
      </c>
      <c r="H15" s="17">
        <v>886182.16</v>
      </c>
    </row>
    <row r="16" spans="1:8" ht="24.6">
      <c r="A16" s="14">
        <v>13</v>
      </c>
      <c r="B16" s="15">
        <v>224212</v>
      </c>
      <c r="C16" s="15">
        <v>301810107</v>
      </c>
      <c r="D16" s="59" t="s">
        <v>34</v>
      </c>
      <c r="E16" s="16">
        <v>15000000</v>
      </c>
      <c r="F16" s="16">
        <v>3700000</v>
      </c>
      <c r="G16" s="16">
        <v>5132223</v>
      </c>
      <c r="H16" s="17">
        <v>5131251.09</v>
      </c>
    </row>
    <row r="17" spans="1:8" ht="24.6">
      <c r="A17" s="14">
        <v>14</v>
      </c>
      <c r="B17" s="15">
        <v>224212</v>
      </c>
      <c r="C17" s="15">
        <v>301910107</v>
      </c>
      <c r="D17" s="59" t="s">
        <v>33</v>
      </c>
      <c r="E17" s="16">
        <v>4195000</v>
      </c>
      <c r="F17" s="16">
        <v>239000</v>
      </c>
      <c r="G17" s="16">
        <v>656628</v>
      </c>
      <c r="H17" s="17">
        <v>465670</v>
      </c>
    </row>
    <row r="18" spans="1:8" ht="24.6">
      <c r="A18" s="14">
        <v>15</v>
      </c>
      <c r="B18" s="15">
        <v>224212</v>
      </c>
      <c r="C18" s="15">
        <v>301910108</v>
      </c>
      <c r="D18" s="59" t="s">
        <v>254</v>
      </c>
      <c r="E18" s="16">
        <v>3814000</v>
      </c>
      <c r="F18" s="16">
        <v>900000</v>
      </c>
      <c r="G18" s="16">
        <v>900000</v>
      </c>
      <c r="H18" s="17">
        <v>777268.69</v>
      </c>
    </row>
    <row r="19" spans="1:8" ht="24.6">
      <c r="A19" s="14">
        <v>16</v>
      </c>
      <c r="B19" s="15">
        <v>224212</v>
      </c>
      <c r="C19" s="15">
        <v>302110107</v>
      </c>
      <c r="D19" s="59" t="s">
        <v>32</v>
      </c>
      <c r="E19" s="16">
        <v>4200000</v>
      </c>
      <c r="F19" s="16">
        <v>1000000</v>
      </c>
      <c r="G19" s="16">
        <v>1265650</v>
      </c>
      <c r="H19" s="17">
        <v>1235850</v>
      </c>
    </row>
    <row r="20" spans="1:8" ht="24.6">
      <c r="A20" s="14">
        <v>17</v>
      </c>
      <c r="B20" s="15">
        <v>224212</v>
      </c>
      <c r="C20" s="15">
        <v>302110108</v>
      </c>
      <c r="D20" s="59" t="s">
        <v>170</v>
      </c>
      <c r="E20" s="16">
        <v>4200000</v>
      </c>
      <c r="F20" s="6">
        <v>0</v>
      </c>
      <c r="G20" s="17">
        <v>0</v>
      </c>
      <c r="H20" s="17">
        <v>0</v>
      </c>
    </row>
    <row r="21" spans="1:8" ht="24.6">
      <c r="A21" s="14">
        <v>18</v>
      </c>
      <c r="B21" s="15">
        <v>224212</v>
      </c>
      <c r="C21" s="15">
        <v>302210105</v>
      </c>
      <c r="D21" s="59" t="s">
        <v>31</v>
      </c>
      <c r="E21" s="16">
        <v>4179000</v>
      </c>
      <c r="F21" s="16">
        <v>229000</v>
      </c>
      <c r="G21" s="16">
        <v>787236</v>
      </c>
      <c r="H21" s="17">
        <v>786110.81</v>
      </c>
    </row>
    <row r="22" spans="1:8" ht="24.6">
      <c r="A22" s="14">
        <v>19</v>
      </c>
      <c r="B22" s="15">
        <v>224212</v>
      </c>
      <c r="C22" s="15">
        <v>302210106</v>
      </c>
      <c r="D22" s="59" t="s">
        <v>255</v>
      </c>
      <c r="E22" s="16">
        <v>4134000</v>
      </c>
      <c r="F22" s="16">
        <v>1200000</v>
      </c>
      <c r="G22" s="17">
        <v>0</v>
      </c>
      <c r="H22" s="17">
        <v>0</v>
      </c>
    </row>
    <row r="23" spans="1:8" ht="24.6">
      <c r="A23" s="14">
        <v>20</v>
      </c>
      <c r="B23" s="15">
        <v>224212</v>
      </c>
      <c r="C23" s="15">
        <v>302310106</v>
      </c>
      <c r="D23" s="59" t="s">
        <v>30</v>
      </c>
      <c r="E23" s="16">
        <v>5783000</v>
      </c>
      <c r="F23" s="16">
        <v>290000</v>
      </c>
      <c r="G23" s="16">
        <v>1070000</v>
      </c>
      <c r="H23" s="17">
        <v>1069445.17</v>
      </c>
    </row>
    <row r="24" spans="1:8" ht="24.6">
      <c r="A24" s="14">
        <v>21</v>
      </c>
      <c r="B24" s="15">
        <v>224212</v>
      </c>
      <c r="C24" s="15">
        <v>302310107</v>
      </c>
      <c r="D24" s="59" t="s">
        <v>256</v>
      </c>
      <c r="E24" s="16">
        <v>5282000</v>
      </c>
      <c r="F24" s="16">
        <v>900000</v>
      </c>
      <c r="G24" s="17">
        <v>0</v>
      </c>
      <c r="H24" s="17">
        <v>0</v>
      </c>
    </row>
    <row r="25" spans="1:8" ht="24.6">
      <c r="A25" s="14">
        <v>22</v>
      </c>
      <c r="B25" s="15">
        <v>224212</v>
      </c>
      <c r="C25" s="15">
        <v>302410107</v>
      </c>
      <c r="D25" s="59" t="s">
        <v>29</v>
      </c>
      <c r="E25" s="16">
        <v>4161000</v>
      </c>
      <c r="F25" s="16">
        <v>1000000</v>
      </c>
      <c r="G25" s="16">
        <v>1000000</v>
      </c>
      <c r="H25" s="17">
        <v>996189.51</v>
      </c>
    </row>
    <row r="26" spans="1:8" ht="24.6">
      <c r="A26" s="14">
        <v>23</v>
      </c>
      <c r="B26" s="15">
        <v>224212</v>
      </c>
      <c r="C26" s="15">
        <v>302410108</v>
      </c>
      <c r="D26" s="59" t="s">
        <v>257</v>
      </c>
      <c r="E26" s="16">
        <v>4161000</v>
      </c>
      <c r="F26" s="6">
        <v>0</v>
      </c>
      <c r="G26" s="17">
        <v>0</v>
      </c>
      <c r="H26" s="17">
        <v>0</v>
      </c>
    </row>
    <row r="27" spans="1:8" ht="24.6">
      <c r="A27" s="14">
        <v>24</v>
      </c>
      <c r="B27" s="15">
        <v>224212</v>
      </c>
      <c r="C27" s="15">
        <v>302500000</v>
      </c>
      <c r="D27" s="59" t="s">
        <v>28</v>
      </c>
      <c r="E27" s="17" t="s">
        <v>163</v>
      </c>
      <c r="F27" s="16">
        <v>2000000</v>
      </c>
      <c r="G27" s="17">
        <v>4748765</v>
      </c>
      <c r="H27" s="17">
        <v>4737886.7699999996</v>
      </c>
    </row>
    <row r="28" spans="1:8" ht="24.6">
      <c r="A28" s="14">
        <v>25</v>
      </c>
      <c r="B28" s="15">
        <v>224212</v>
      </c>
      <c r="C28" s="15">
        <v>303000000</v>
      </c>
      <c r="D28" s="59" t="s">
        <v>27</v>
      </c>
      <c r="E28" s="17" t="s">
        <v>258</v>
      </c>
      <c r="F28" s="16">
        <v>3600000</v>
      </c>
      <c r="G28" s="17">
        <v>1472600</v>
      </c>
      <c r="H28" s="17">
        <v>1472327.37</v>
      </c>
    </row>
    <row r="29" spans="1:8" ht="24.6">
      <c r="A29" s="14">
        <v>26</v>
      </c>
      <c r="B29" s="15">
        <v>2241</v>
      </c>
      <c r="C29" s="15">
        <v>303100000</v>
      </c>
      <c r="D29" s="59" t="s">
        <v>26</v>
      </c>
      <c r="E29" s="17" t="s">
        <v>259</v>
      </c>
      <c r="F29" s="16">
        <v>2000000</v>
      </c>
      <c r="G29" s="17">
        <v>1275000</v>
      </c>
      <c r="H29" s="17">
        <v>1218220.77</v>
      </c>
    </row>
    <row r="30" spans="1:8" ht="24.6">
      <c r="A30" s="14">
        <v>27</v>
      </c>
      <c r="B30" s="15">
        <v>22423</v>
      </c>
      <c r="C30" s="15">
        <v>303200106</v>
      </c>
      <c r="D30" s="59" t="s">
        <v>25</v>
      </c>
      <c r="E30" s="16">
        <v>2005000</v>
      </c>
      <c r="F30" s="6">
        <v>0</v>
      </c>
      <c r="G30" s="17">
        <v>0</v>
      </c>
      <c r="H30" s="17">
        <v>0</v>
      </c>
    </row>
    <row r="31" spans="1:8" ht="24.6">
      <c r="A31" s="14">
        <v>28</v>
      </c>
      <c r="B31" s="15">
        <v>22423</v>
      </c>
      <c r="C31" s="15">
        <v>303305000</v>
      </c>
      <c r="D31" s="59" t="s">
        <v>24</v>
      </c>
      <c r="E31" s="18" t="s">
        <v>260</v>
      </c>
      <c r="F31" s="16">
        <v>500000</v>
      </c>
      <c r="G31" s="18">
        <v>3792420</v>
      </c>
      <c r="H31" s="17">
        <v>3716755.97</v>
      </c>
    </row>
    <row r="32" spans="1:8" ht="24.6">
      <c r="A32" s="14">
        <v>29</v>
      </c>
      <c r="B32" s="15">
        <v>226</v>
      </c>
      <c r="C32" s="15">
        <v>304000600</v>
      </c>
      <c r="D32" s="59" t="s">
        <v>23</v>
      </c>
      <c r="E32" s="16">
        <v>285000</v>
      </c>
      <c r="F32" s="6">
        <v>0</v>
      </c>
      <c r="G32" s="17">
        <v>0</v>
      </c>
      <c r="H32" s="17">
        <v>0</v>
      </c>
    </row>
    <row r="33" spans="1:8" ht="24.6">
      <c r="A33" s="14">
        <v>30</v>
      </c>
      <c r="B33" s="15">
        <v>222029</v>
      </c>
      <c r="C33" s="15">
        <v>304000700</v>
      </c>
      <c r="D33" s="59" t="s">
        <v>22</v>
      </c>
      <c r="E33" s="17" t="s">
        <v>261</v>
      </c>
      <c r="F33" s="16">
        <v>500000</v>
      </c>
      <c r="G33" s="17">
        <v>342000</v>
      </c>
      <c r="H33" s="17">
        <v>341417.8</v>
      </c>
    </row>
    <row r="34" spans="1:8" ht="24.6">
      <c r="A34" s="14">
        <v>31</v>
      </c>
      <c r="B34" s="15">
        <v>22435</v>
      </c>
      <c r="C34" s="15">
        <v>304100000</v>
      </c>
      <c r="D34" s="59" t="s">
        <v>21</v>
      </c>
      <c r="E34" s="17" t="s">
        <v>262</v>
      </c>
      <c r="F34" s="16">
        <v>300000</v>
      </c>
      <c r="G34" s="17">
        <v>0</v>
      </c>
      <c r="H34" s="17">
        <v>0</v>
      </c>
    </row>
    <row r="35" spans="1:8" ht="24.6">
      <c r="A35" s="14">
        <v>32</v>
      </c>
      <c r="B35" s="15">
        <v>22434</v>
      </c>
      <c r="C35" s="15">
        <v>304110300</v>
      </c>
      <c r="D35" s="59" t="s">
        <v>20</v>
      </c>
      <c r="E35" s="16">
        <v>327377000</v>
      </c>
      <c r="F35" s="6">
        <v>0</v>
      </c>
      <c r="G35" s="16">
        <v>4260000</v>
      </c>
      <c r="H35" s="17">
        <v>4259248.01</v>
      </c>
    </row>
    <row r="36" spans="1:8" ht="24.6">
      <c r="A36" s="14">
        <v>33</v>
      </c>
      <c r="B36" s="15">
        <v>22434</v>
      </c>
      <c r="C36" s="15">
        <v>304110400</v>
      </c>
      <c r="D36" s="59" t="s">
        <v>263</v>
      </c>
      <c r="E36" s="16">
        <v>227735000</v>
      </c>
      <c r="F36" s="16">
        <v>37000000</v>
      </c>
      <c r="G36" s="16">
        <v>107311732</v>
      </c>
      <c r="H36" s="17">
        <v>107165487.58</v>
      </c>
    </row>
    <row r="37" spans="1:8" ht="24.6">
      <c r="A37" s="14">
        <v>34</v>
      </c>
      <c r="B37" s="15">
        <v>224212</v>
      </c>
      <c r="C37" s="15">
        <v>304130200</v>
      </c>
      <c r="D37" s="59" t="s">
        <v>19</v>
      </c>
      <c r="E37" s="16">
        <v>42000000</v>
      </c>
      <c r="F37" s="16">
        <v>2000000</v>
      </c>
      <c r="G37" s="16">
        <v>7497685</v>
      </c>
      <c r="H37" s="17">
        <v>7448254.1399999997</v>
      </c>
    </row>
    <row r="38" spans="1:8" ht="24.6">
      <c r="A38" s="14">
        <v>35</v>
      </c>
      <c r="B38" s="15">
        <v>224212</v>
      </c>
      <c r="C38" s="15">
        <v>304130300</v>
      </c>
      <c r="D38" s="59" t="s">
        <v>264</v>
      </c>
      <c r="E38" s="16">
        <v>32000000</v>
      </c>
      <c r="F38" s="16">
        <v>7000000</v>
      </c>
      <c r="G38" s="16">
        <v>1333405</v>
      </c>
      <c r="H38" s="17">
        <v>1333248.6000000001</v>
      </c>
    </row>
    <row r="39" spans="1:8" ht="24.6">
      <c r="A39" s="14">
        <v>36</v>
      </c>
      <c r="B39" s="15">
        <v>224212</v>
      </c>
      <c r="C39" s="15">
        <v>304140200</v>
      </c>
      <c r="D39" s="59" t="s">
        <v>18</v>
      </c>
      <c r="E39" s="16">
        <v>46099000</v>
      </c>
      <c r="F39" s="16">
        <v>1000000</v>
      </c>
      <c r="G39" s="16">
        <v>9082439</v>
      </c>
      <c r="H39" s="17">
        <v>9067994.9600000009</v>
      </c>
    </row>
    <row r="40" spans="1:8" ht="24.6">
      <c r="A40" s="14">
        <v>37</v>
      </c>
      <c r="B40" s="15">
        <v>224212</v>
      </c>
      <c r="C40" s="15">
        <v>304140300</v>
      </c>
      <c r="D40" s="59" t="s">
        <v>17</v>
      </c>
      <c r="E40" s="16">
        <v>57000000</v>
      </c>
      <c r="F40" s="16">
        <v>8000000</v>
      </c>
      <c r="G40" s="16">
        <v>16221476</v>
      </c>
      <c r="H40" s="17">
        <v>16183400.83</v>
      </c>
    </row>
    <row r="41" spans="1:8" ht="24.6">
      <c r="A41" s="14">
        <v>38</v>
      </c>
      <c r="B41" s="15">
        <v>22423</v>
      </c>
      <c r="C41" s="15">
        <v>304150200</v>
      </c>
      <c r="D41" s="59" t="s">
        <v>16</v>
      </c>
      <c r="E41" s="16">
        <v>6803000</v>
      </c>
      <c r="F41" s="17">
        <v>140000</v>
      </c>
      <c r="G41" s="16">
        <v>825956</v>
      </c>
      <c r="H41" s="17">
        <v>825866.13</v>
      </c>
    </row>
    <row r="42" spans="1:8" ht="24.6">
      <c r="A42" s="14">
        <v>39</v>
      </c>
      <c r="B42" s="15">
        <v>22423</v>
      </c>
      <c r="C42" s="15">
        <v>304150300</v>
      </c>
      <c r="D42" s="59" t="s">
        <v>265</v>
      </c>
      <c r="E42" s="16">
        <v>14000000</v>
      </c>
      <c r="F42" s="16">
        <v>1500000</v>
      </c>
      <c r="G42" s="16">
        <v>903890</v>
      </c>
      <c r="H42" s="17">
        <v>903888.53</v>
      </c>
    </row>
    <row r="43" spans="1:8" ht="24.6">
      <c r="A43" s="14">
        <v>40</v>
      </c>
      <c r="B43" s="15">
        <v>22435</v>
      </c>
      <c r="C43" s="15">
        <v>304170200</v>
      </c>
      <c r="D43" s="59" t="s">
        <v>15</v>
      </c>
      <c r="E43" s="16">
        <v>6500000</v>
      </c>
      <c r="F43" s="16">
        <v>412000</v>
      </c>
      <c r="G43" s="16">
        <v>2109008</v>
      </c>
      <c r="H43" s="17">
        <v>2108786.14</v>
      </c>
    </row>
    <row r="44" spans="1:8" ht="24.6">
      <c r="A44" s="14">
        <v>41</v>
      </c>
      <c r="B44" s="15">
        <v>22435</v>
      </c>
      <c r="C44" s="15">
        <v>304170300</v>
      </c>
      <c r="D44" s="59" t="s">
        <v>266</v>
      </c>
      <c r="E44" s="16">
        <v>5200000</v>
      </c>
      <c r="F44" s="16">
        <v>1200000</v>
      </c>
      <c r="G44" s="16">
        <v>686</v>
      </c>
      <c r="H44" s="17">
        <v>0</v>
      </c>
    </row>
    <row r="45" spans="1:8" ht="24.6">
      <c r="A45" s="14">
        <v>42</v>
      </c>
      <c r="B45" s="15">
        <v>224212</v>
      </c>
      <c r="C45" s="15">
        <v>304180300</v>
      </c>
      <c r="D45" s="59" t="s">
        <v>14</v>
      </c>
      <c r="E45" s="16">
        <v>7128000</v>
      </c>
      <c r="F45" s="16">
        <v>1200000</v>
      </c>
      <c r="G45" s="16">
        <v>1483295</v>
      </c>
      <c r="H45" s="17">
        <v>1482717.5</v>
      </c>
    </row>
    <row r="46" spans="1:8" ht="24.6">
      <c r="A46" s="14">
        <v>43</v>
      </c>
      <c r="B46" s="15">
        <v>226101</v>
      </c>
      <c r="C46" s="15">
        <v>304190200</v>
      </c>
      <c r="D46" s="59" t="s">
        <v>13</v>
      </c>
      <c r="E46" s="16">
        <v>169143000</v>
      </c>
      <c r="F46" s="6">
        <v>0</v>
      </c>
      <c r="G46" s="17">
        <v>0</v>
      </c>
      <c r="H46" s="17">
        <v>0</v>
      </c>
    </row>
    <row r="47" spans="1:8" ht="24.6">
      <c r="A47" s="14">
        <v>44</v>
      </c>
      <c r="B47" s="15">
        <v>226101</v>
      </c>
      <c r="C47" s="15">
        <v>304190500</v>
      </c>
      <c r="D47" s="59" t="s">
        <v>12</v>
      </c>
      <c r="E47" s="16">
        <v>174500000</v>
      </c>
      <c r="F47" s="16">
        <v>23601000</v>
      </c>
      <c r="G47" s="16">
        <v>59837551</v>
      </c>
      <c r="H47" s="17">
        <v>59792347.310000002</v>
      </c>
    </row>
    <row r="48" spans="1:8" ht="24.6">
      <c r="A48" s="14">
        <v>45</v>
      </c>
      <c r="B48" s="15">
        <v>226101</v>
      </c>
      <c r="C48" s="15">
        <v>304200000</v>
      </c>
      <c r="D48" s="59" t="s">
        <v>11</v>
      </c>
      <c r="E48" s="16">
        <v>15000000</v>
      </c>
      <c r="F48" s="6">
        <v>0</v>
      </c>
      <c r="G48" s="16">
        <v>5945901</v>
      </c>
      <c r="H48" s="17">
        <v>5945900.2000000002</v>
      </c>
    </row>
    <row r="49" spans="1:8" ht="24.6">
      <c r="A49" s="14">
        <v>46</v>
      </c>
      <c r="B49" s="15">
        <v>224212</v>
      </c>
      <c r="C49" s="15">
        <v>304210200</v>
      </c>
      <c r="D49" s="59" t="s">
        <v>10</v>
      </c>
      <c r="E49" s="16">
        <v>38199000</v>
      </c>
      <c r="F49" s="16">
        <v>1000000</v>
      </c>
      <c r="G49" s="16">
        <v>6606480</v>
      </c>
      <c r="H49" s="17">
        <v>6606415.3600000003</v>
      </c>
    </row>
    <row r="50" spans="1:8" ht="24.6">
      <c r="A50" s="14">
        <v>47</v>
      </c>
      <c r="B50" s="15">
        <v>224212</v>
      </c>
      <c r="C50" s="15">
        <v>304210300</v>
      </c>
      <c r="D50" s="59" t="s">
        <v>267</v>
      </c>
      <c r="E50" s="16">
        <v>40928000</v>
      </c>
      <c r="F50" s="16">
        <v>9000000</v>
      </c>
      <c r="G50" s="16">
        <v>9224775</v>
      </c>
      <c r="H50" s="17">
        <v>9224337.0700000003</v>
      </c>
    </row>
    <row r="51" spans="1:8" ht="24.6">
      <c r="A51" s="14">
        <v>48</v>
      </c>
      <c r="B51" s="15">
        <v>224212</v>
      </c>
      <c r="C51" s="15">
        <v>304220200</v>
      </c>
      <c r="D51" s="59" t="s">
        <v>9</v>
      </c>
      <c r="E51" s="16">
        <v>44626000</v>
      </c>
      <c r="F51" s="16">
        <v>9000000</v>
      </c>
      <c r="G51" s="16">
        <v>13886000</v>
      </c>
      <c r="H51" s="17">
        <v>13885807.26</v>
      </c>
    </row>
    <row r="52" spans="1:8" ht="24.6">
      <c r="A52" s="14">
        <v>49</v>
      </c>
      <c r="B52" s="15">
        <v>224212</v>
      </c>
      <c r="C52" s="15">
        <v>304220300</v>
      </c>
      <c r="D52" s="59" t="s">
        <v>268</v>
      </c>
      <c r="E52" s="16">
        <v>44626000</v>
      </c>
      <c r="F52" s="6">
        <v>0</v>
      </c>
      <c r="G52" s="17">
        <v>0</v>
      </c>
      <c r="H52" s="17">
        <v>0</v>
      </c>
    </row>
    <row r="53" spans="1:8" ht="24.6">
      <c r="A53" s="14">
        <v>50</v>
      </c>
      <c r="B53" s="15">
        <v>22432</v>
      </c>
      <c r="C53" s="15">
        <v>304230200</v>
      </c>
      <c r="D53" s="59" t="s">
        <v>8</v>
      </c>
      <c r="E53" s="16">
        <v>13240000</v>
      </c>
      <c r="F53" s="16">
        <v>380000</v>
      </c>
      <c r="G53" s="16">
        <v>1496232</v>
      </c>
      <c r="H53" s="17">
        <v>1496176.88</v>
      </c>
    </row>
    <row r="54" spans="1:8" ht="24.6">
      <c r="A54" s="14">
        <v>51</v>
      </c>
      <c r="B54" s="15">
        <v>22432</v>
      </c>
      <c r="C54" s="15">
        <v>304230300</v>
      </c>
      <c r="D54" s="59" t="s">
        <v>47</v>
      </c>
      <c r="E54" s="16">
        <v>10592000</v>
      </c>
      <c r="F54" s="16">
        <v>800000</v>
      </c>
      <c r="G54" s="16">
        <v>291362</v>
      </c>
      <c r="H54" s="17">
        <v>291100.07</v>
      </c>
    </row>
    <row r="55" spans="1:8" ht="24.6">
      <c r="A55" s="14"/>
      <c r="B55" s="15">
        <v>22432</v>
      </c>
      <c r="C55" s="15">
        <v>304240100</v>
      </c>
      <c r="D55" s="59" t="s">
        <v>7</v>
      </c>
      <c r="E55" s="16">
        <v>0</v>
      </c>
      <c r="F55" s="16">
        <v>0</v>
      </c>
      <c r="G55" s="16">
        <v>331225</v>
      </c>
      <c r="H55" s="17">
        <v>95980.91</v>
      </c>
    </row>
    <row r="56" spans="1:8" ht="24.6">
      <c r="A56" s="14">
        <v>52</v>
      </c>
      <c r="B56" s="15">
        <v>22432</v>
      </c>
      <c r="C56" s="15">
        <v>304240200</v>
      </c>
      <c r="D56" s="59" t="s">
        <v>269</v>
      </c>
      <c r="E56" s="16">
        <v>12668000</v>
      </c>
      <c r="F56" s="16">
        <v>2000000</v>
      </c>
      <c r="G56" s="16">
        <v>2186729</v>
      </c>
      <c r="H56" s="17">
        <v>2180889.5299999998</v>
      </c>
    </row>
    <row r="57" spans="1:8" ht="24.6">
      <c r="A57" s="14">
        <v>53</v>
      </c>
      <c r="B57" s="15">
        <v>22432</v>
      </c>
      <c r="C57" s="15">
        <v>304240300</v>
      </c>
      <c r="D57" s="59" t="s">
        <v>270</v>
      </c>
      <c r="E57" s="16">
        <v>12668000</v>
      </c>
      <c r="F57" s="6">
        <v>0</v>
      </c>
      <c r="G57" s="17">
        <v>0</v>
      </c>
      <c r="H57" s="17">
        <v>0</v>
      </c>
    </row>
    <row r="58" spans="1:8" ht="24.6">
      <c r="A58" s="14"/>
      <c r="B58" s="15">
        <v>224212</v>
      </c>
      <c r="C58" s="15">
        <v>304250100</v>
      </c>
      <c r="D58" s="59" t="s">
        <v>6</v>
      </c>
      <c r="E58" s="16">
        <v>0</v>
      </c>
      <c r="F58" s="26">
        <v>0</v>
      </c>
      <c r="G58" s="17">
        <v>1239846</v>
      </c>
      <c r="H58" s="17">
        <v>1230463.47</v>
      </c>
    </row>
    <row r="59" spans="1:8" ht="24.6">
      <c r="A59" s="14">
        <v>54</v>
      </c>
      <c r="B59" s="15">
        <v>224212</v>
      </c>
      <c r="C59" s="15">
        <v>304250200</v>
      </c>
      <c r="D59" s="59" t="s">
        <v>271</v>
      </c>
      <c r="E59" s="16">
        <v>15000000</v>
      </c>
      <c r="F59" s="16">
        <v>4185000</v>
      </c>
      <c r="G59" s="16">
        <v>1043499</v>
      </c>
      <c r="H59" s="17">
        <v>1042538.33</v>
      </c>
    </row>
    <row r="60" spans="1:8" ht="24.6">
      <c r="A60" s="14">
        <v>55</v>
      </c>
      <c r="B60" s="15">
        <v>224212</v>
      </c>
      <c r="C60" s="15">
        <v>304250300</v>
      </c>
      <c r="D60" s="59" t="s">
        <v>272</v>
      </c>
      <c r="E60" s="16">
        <v>15000000</v>
      </c>
      <c r="F60" s="6">
        <v>0</v>
      </c>
      <c r="G60" s="17">
        <v>0</v>
      </c>
      <c r="H60" s="17">
        <v>0</v>
      </c>
    </row>
    <row r="61" spans="1:8" ht="24.6">
      <c r="A61" s="14">
        <v>56</v>
      </c>
      <c r="B61" s="15">
        <v>226101</v>
      </c>
      <c r="C61" s="15">
        <v>304260100</v>
      </c>
      <c r="D61" s="59" t="s">
        <v>5</v>
      </c>
      <c r="E61" s="17" t="s">
        <v>273</v>
      </c>
      <c r="F61" s="16">
        <v>2705000</v>
      </c>
      <c r="G61" s="17">
        <v>2305000</v>
      </c>
      <c r="H61" s="17">
        <v>2012328.34</v>
      </c>
    </row>
    <row r="62" spans="1:8" ht="24.6">
      <c r="A62" s="14">
        <v>57</v>
      </c>
      <c r="B62" s="15">
        <v>226101</v>
      </c>
      <c r="C62" s="15">
        <v>304270100</v>
      </c>
      <c r="D62" s="59" t="s">
        <v>4</v>
      </c>
      <c r="E62" s="16">
        <v>27828000</v>
      </c>
      <c r="F62" s="16">
        <v>8000000</v>
      </c>
      <c r="G62" s="16">
        <v>9669391</v>
      </c>
      <c r="H62" s="17">
        <v>9669339.3599999994</v>
      </c>
    </row>
    <row r="63" spans="1:8" ht="24.6">
      <c r="A63" s="14">
        <v>58</v>
      </c>
      <c r="B63" s="15">
        <v>226101</v>
      </c>
      <c r="C63" s="15">
        <v>304290000</v>
      </c>
      <c r="D63" s="59" t="s">
        <v>3</v>
      </c>
      <c r="E63" s="17" t="s">
        <v>274</v>
      </c>
      <c r="F63" s="16">
        <v>2470000</v>
      </c>
      <c r="G63" s="17">
        <v>0</v>
      </c>
      <c r="H63" s="17">
        <v>0</v>
      </c>
    </row>
    <row r="64" spans="1:8" ht="24.6">
      <c r="A64" s="14">
        <v>59</v>
      </c>
      <c r="B64" s="15">
        <v>22343</v>
      </c>
      <c r="C64" s="15">
        <v>304300000</v>
      </c>
      <c r="D64" s="59" t="s">
        <v>2</v>
      </c>
      <c r="E64" s="17" t="s">
        <v>275</v>
      </c>
      <c r="F64" s="16">
        <v>2000000</v>
      </c>
      <c r="G64" s="17">
        <v>0</v>
      </c>
      <c r="H64" s="17">
        <v>0</v>
      </c>
    </row>
    <row r="65" spans="1:8" ht="24.6">
      <c r="A65" s="14">
        <v>60</v>
      </c>
      <c r="B65" s="15">
        <v>226101</v>
      </c>
      <c r="C65" s="15">
        <v>304310000</v>
      </c>
      <c r="D65" s="59" t="s">
        <v>169</v>
      </c>
      <c r="E65" s="16">
        <v>150000000</v>
      </c>
      <c r="F65" s="17">
        <v>10000000</v>
      </c>
      <c r="G65" s="17">
        <v>0</v>
      </c>
      <c r="H65" s="17">
        <v>0</v>
      </c>
    </row>
    <row r="66" spans="1:8" ht="24.6">
      <c r="A66" s="14">
        <v>61</v>
      </c>
      <c r="B66" s="15">
        <v>22139</v>
      </c>
      <c r="C66" s="15">
        <v>375001000</v>
      </c>
      <c r="D66" s="59" t="s">
        <v>1</v>
      </c>
      <c r="E66" s="18" t="s">
        <v>276</v>
      </c>
      <c r="F66" s="17">
        <v>0</v>
      </c>
      <c r="G66" s="18">
        <v>12200000</v>
      </c>
      <c r="H66" s="17">
        <v>12200000</v>
      </c>
    </row>
    <row r="67" spans="1:8" ht="24.6">
      <c r="A67" s="14">
        <v>62</v>
      </c>
      <c r="B67" s="15">
        <v>211137</v>
      </c>
      <c r="C67" s="15">
        <v>365000300</v>
      </c>
      <c r="D67" s="59" t="s">
        <v>156</v>
      </c>
      <c r="E67" s="16" t="s">
        <v>277</v>
      </c>
      <c r="F67" s="16">
        <v>1900000</v>
      </c>
      <c r="G67" s="16">
        <v>500000</v>
      </c>
      <c r="H67" s="17">
        <v>430680.77</v>
      </c>
    </row>
    <row r="68" spans="1:8" ht="24.6">
      <c r="A68" s="14">
        <v>63</v>
      </c>
      <c r="B68" s="15">
        <v>21117</v>
      </c>
      <c r="C68" s="15">
        <v>365000100</v>
      </c>
      <c r="D68" s="59" t="s">
        <v>157</v>
      </c>
      <c r="E68" s="16" t="s">
        <v>278</v>
      </c>
      <c r="F68" s="16">
        <v>4000000</v>
      </c>
      <c r="G68" s="16">
        <v>6200000</v>
      </c>
      <c r="H68" s="17">
        <v>6101666.6600000001</v>
      </c>
    </row>
    <row r="69" spans="1:8" ht="24.6">
      <c r="A69" s="14">
        <v>64</v>
      </c>
      <c r="B69" s="15">
        <v>211127</v>
      </c>
      <c r="C69" s="15">
        <v>365000200</v>
      </c>
      <c r="D69" s="59" t="s">
        <v>158</v>
      </c>
      <c r="E69" s="16" t="s">
        <v>279</v>
      </c>
      <c r="F69" s="16">
        <v>1170000</v>
      </c>
      <c r="G69" s="16">
        <v>2170000</v>
      </c>
      <c r="H69" s="17">
        <v>1724416.66</v>
      </c>
    </row>
    <row r="70" spans="1:8" ht="24.6">
      <c r="A70" s="14">
        <v>65</v>
      </c>
      <c r="B70" s="15">
        <v>221337</v>
      </c>
      <c r="C70" s="15">
        <v>365000500</v>
      </c>
      <c r="D70" s="59" t="s">
        <v>162</v>
      </c>
      <c r="E70" s="16" t="s">
        <v>280</v>
      </c>
      <c r="F70" s="16">
        <v>750000</v>
      </c>
      <c r="G70" s="16">
        <v>67500</v>
      </c>
      <c r="H70" s="17">
        <v>67500</v>
      </c>
    </row>
    <row r="71" spans="1:8" ht="24.6">
      <c r="A71" s="14">
        <v>66</v>
      </c>
      <c r="B71" s="15">
        <v>212311</v>
      </c>
      <c r="C71" s="15">
        <v>365000700</v>
      </c>
      <c r="D71" s="59" t="s">
        <v>159</v>
      </c>
      <c r="E71" s="16" t="s">
        <v>281</v>
      </c>
      <c r="F71" s="16">
        <v>240000</v>
      </c>
      <c r="G71" s="17">
        <v>0</v>
      </c>
      <c r="H71" s="17">
        <v>0</v>
      </c>
    </row>
    <row r="72" spans="1:8" ht="24.6">
      <c r="A72" s="14">
        <v>67</v>
      </c>
      <c r="B72" s="15">
        <v>221341</v>
      </c>
      <c r="C72" s="15">
        <v>365000600</v>
      </c>
      <c r="D72" s="59" t="s">
        <v>160</v>
      </c>
      <c r="E72" s="16" t="s">
        <v>282</v>
      </c>
      <c r="F72" s="16">
        <v>1040000</v>
      </c>
      <c r="G72" s="16">
        <v>34600</v>
      </c>
      <c r="H72" s="17">
        <v>0</v>
      </c>
    </row>
    <row r="73" spans="1:8" ht="24.6">
      <c r="A73" s="14">
        <v>68</v>
      </c>
      <c r="B73" s="15">
        <v>212217</v>
      </c>
      <c r="C73" s="15">
        <v>365000400</v>
      </c>
      <c r="D73" s="59" t="s">
        <v>161</v>
      </c>
      <c r="E73" s="16" t="s">
        <v>283</v>
      </c>
      <c r="F73" s="16">
        <v>900000</v>
      </c>
      <c r="G73" s="16">
        <v>337000</v>
      </c>
      <c r="H73" s="17">
        <v>336933.32</v>
      </c>
    </row>
    <row r="74" spans="1:8" ht="24.6">
      <c r="A74" s="25"/>
      <c r="B74" s="15">
        <v>284</v>
      </c>
      <c r="C74" s="15">
        <v>368000100</v>
      </c>
      <c r="D74" s="59" t="s">
        <v>182</v>
      </c>
      <c r="E74" s="16"/>
      <c r="F74" s="16">
        <v>0</v>
      </c>
      <c r="G74" s="16">
        <v>866054</v>
      </c>
      <c r="H74" s="17">
        <v>866053.96</v>
      </c>
    </row>
    <row r="75" spans="1:8" ht="38.4">
      <c r="A75" s="51" t="s">
        <v>284</v>
      </c>
      <c r="B75" s="51"/>
      <c r="C75" s="51"/>
      <c r="D75" s="51"/>
      <c r="E75" s="19">
        <f>SUM(E2:E73)</f>
        <v>1771203000</v>
      </c>
      <c r="F75" s="19">
        <f>SUM(F2:F74)</f>
        <v>182661000</v>
      </c>
      <c r="G75" s="19">
        <f>SUM(G2:G74)</f>
        <v>336210194</v>
      </c>
      <c r="H75" s="19">
        <f>SUM(H2:H74)</f>
        <v>333046835.72999996</v>
      </c>
    </row>
  </sheetData>
  <mergeCells count="1">
    <mergeCell ref="A75:D75"/>
  </mergeCells>
  <printOptions verticalCentered="1"/>
  <pageMargins left="0.51181102362204722" right="0.70866141732283472" top="0.35433070866141736" bottom="0.35433070866141736" header="0.31496062992125984" footer="0.31496062992125984"/>
  <pageSetup paperSize="8" scale="70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topLeftCell="C1" workbookViewId="0">
      <pane ySplit="1" topLeftCell="A2" activePane="bottomLeft" state="frozen"/>
      <selection activeCell="D14" sqref="D14"/>
      <selection pane="bottomLeft" activeCell="D11" sqref="D11"/>
    </sheetView>
  </sheetViews>
  <sheetFormatPr defaultRowHeight="14.4"/>
  <cols>
    <col min="1" max="1" width="3" bestFit="1" customWidth="1"/>
    <col min="2" max="2" width="12.5546875" bestFit="1" customWidth="1"/>
    <col min="3" max="3" width="14.44140625" bestFit="1" customWidth="1"/>
    <col min="4" max="4" width="87.109375" style="57" bestFit="1" customWidth="1"/>
    <col min="5" max="5" width="19.44140625" bestFit="1" customWidth="1"/>
    <col min="6" max="6" width="19.44140625" customWidth="1"/>
    <col min="7" max="7" width="37.88671875" customWidth="1"/>
    <col min="8" max="8" width="21" bestFit="1" customWidth="1"/>
  </cols>
  <sheetData>
    <row r="1" spans="1:8" ht="60">
      <c r="A1" s="11" t="s">
        <v>285</v>
      </c>
      <c r="B1" s="35" t="s">
        <v>172</v>
      </c>
      <c r="C1" s="35" t="s">
        <v>81</v>
      </c>
      <c r="D1" s="53" t="s">
        <v>82</v>
      </c>
      <c r="E1" s="13" t="s">
        <v>286</v>
      </c>
      <c r="F1" s="13" t="s">
        <v>287</v>
      </c>
      <c r="G1" s="35" t="s">
        <v>288</v>
      </c>
      <c r="H1" s="13" t="s">
        <v>177</v>
      </c>
    </row>
    <row r="2" spans="1:8" ht="24.6">
      <c r="A2" s="10">
        <v>1</v>
      </c>
      <c r="B2" s="15">
        <v>227</v>
      </c>
      <c r="C2" s="2">
        <v>467010000</v>
      </c>
      <c r="D2" s="54" t="s">
        <v>164</v>
      </c>
      <c r="E2" s="3">
        <v>98324000</v>
      </c>
      <c r="F2" s="6">
        <v>87529000</v>
      </c>
      <c r="G2" s="6">
        <v>87529000</v>
      </c>
      <c r="H2" s="6">
        <v>55218105.770000003</v>
      </c>
    </row>
    <row r="3" spans="1:8" ht="24.6">
      <c r="A3" s="10">
        <v>2</v>
      </c>
      <c r="B3" s="15">
        <v>227</v>
      </c>
      <c r="C3" s="2">
        <v>400010104</v>
      </c>
      <c r="D3" s="54" t="s">
        <v>80</v>
      </c>
      <c r="E3" s="3">
        <v>52635000</v>
      </c>
      <c r="F3" s="3">
        <v>500000</v>
      </c>
      <c r="G3" s="3">
        <v>0</v>
      </c>
      <c r="H3" s="6">
        <v>0</v>
      </c>
    </row>
    <row r="4" spans="1:8" ht="24.6">
      <c r="A4" s="10">
        <v>3</v>
      </c>
      <c r="B4" s="15">
        <v>311222</v>
      </c>
      <c r="C4" s="2">
        <v>400010300</v>
      </c>
      <c r="D4" s="54" t="s">
        <v>79</v>
      </c>
      <c r="E4" s="3">
        <v>4879000</v>
      </c>
      <c r="F4" s="6">
        <v>0</v>
      </c>
      <c r="G4" s="6">
        <v>645886</v>
      </c>
      <c r="H4" s="6">
        <v>645886</v>
      </c>
    </row>
    <row r="5" spans="1:8" ht="24.6">
      <c r="A5" s="10">
        <v>4</v>
      </c>
      <c r="B5" s="15">
        <v>311121</v>
      </c>
      <c r="C5" s="2">
        <v>400010407</v>
      </c>
      <c r="D5" s="54" t="s">
        <v>78</v>
      </c>
      <c r="E5" s="3">
        <v>53956000</v>
      </c>
      <c r="F5" s="6">
        <v>0</v>
      </c>
      <c r="G5" s="6">
        <v>0</v>
      </c>
      <c r="H5" s="6">
        <v>0</v>
      </c>
    </row>
    <row r="6" spans="1:8" ht="24.6">
      <c r="A6" s="10">
        <v>5</v>
      </c>
      <c r="B6" s="15">
        <v>2251</v>
      </c>
      <c r="C6" s="2">
        <v>400010431</v>
      </c>
      <c r="D6" s="54" t="s">
        <v>77</v>
      </c>
      <c r="E6" s="3">
        <v>101276000</v>
      </c>
      <c r="F6" s="3">
        <v>700000</v>
      </c>
      <c r="G6" s="3">
        <v>400000</v>
      </c>
      <c r="H6" s="6">
        <v>400000</v>
      </c>
    </row>
    <row r="7" spans="1:8" ht="24.6">
      <c r="A7" s="10">
        <v>6</v>
      </c>
      <c r="B7" s="15">
        <v>311222</v>
      </c>
      <c r="C7" s="2">
        <v>400011506</v>
      </c>
      <c r="D7" s="54" t="s">
        <v>76</v>
      </c>
      <c r="E7" s="3">
        <v>66168000</v>
      </c>
      <c r="F7" s="3">
        <v>2410000</v>
      </c>
      <c r="G7" s="3">
        <v>6662912</v>
      </c>
      <c r="H7" s="6">
        <v>6646784.9400000004</v>
      </c>
    </row>
    <row r="8" spans="1:8" ht="24.6">
      <c r="A8" s="10">
        <v>7</v>
      </c>
      <c r="B8" s="15">
        <v>3113231</v>
      </c>
      <c r="C8" s="2">
        <v>400011507</v>
      </c>
      <c r="D8" s="54" t="s">
        <v>75</v>
      </c>
      <c r="E8" s="3">
        <v>66247000</v>
      </c>
      <c r="F8" s="3">
        <v>1000000</v>
      </c>
      <c r="G8" s="3">
        <v>9155075</v>
      </c>
      <c r="H8" s="6">
        <v>9154353.2200000007</v>
      </c>
    </row>
    <row r="9" spans="1:8" ht="24.6">
      <c r="A9" s="10">
        <v>8</v>
      </c>
      <c r="B9" s="15">
        <v>227</v>
      </c>
      <c r="C9" s="2">
        <v>400310000</v>
      </c>
      <c r="D9" s="54" t="s">
        <v>74</v>
      </c>
      <c r="E9" s="3">
        <v>106514000</v>
      </c>
      <c r="F9" s="3">
        <v>500000</v>
      </c>
      <c r="G9" s="3">
        <v>4839107</v>
      </c>
      <c r="H9" s="6">
        <v>4838120.5</v>
      </c>
    </row>
    <row r="10" spans="1:8" ht="24.6">
      <c r="A10" s="10">
        <v>9</v>
      </c>
      <c r="B10" s="15">
        <v>311129</v>
      </c>
      <c r="C10" s="2">
        <v>400330000</v>
      </c>
      <c r="D10" s="54" t="s">
        <v>73</v>
      </c>
      <c r="E10" s="3">
        <v>30370000</v>
      </c>
      <c r="F10" s="6">
        <v>500000</v>
      </c>
      <c r="G10" s="6">
        <v>0</v>
      </c>
      <c r="H10" s="6">
        <v>0</v>
      </c>
    </row>
    <row r="11" spans="1:8" ht="24.6">
      <c r="A11" s="10">
        <v>10</v>
      </c>
      <c r="B11" s="15">
        <v>311222</v>
      </c>
      <c r="C11" s="2">
        <v>400510000</v>
      </c>
      <c r="D11" s="54" t="s">
        <v>72</v>
      </c>
      <c r="E11" s="3">
        <v>8427000</v>
      </c>
      <c r="F11" s="6">
        <v>500000</v>
      </c>
      <c r="G11" s="6">
        <v>731000</v>
      </c>
      <c r="H11" s="6">
        <v>730978.75</v>
      </c>
    </row>
    <row r="12" spans="1:8" ht="24.6">
      <c r="A12" s="10">
        <v>11</v>
      </c>
      <c r="B12" s="15">
        <v>311222</v>
      </c>
      <c r="C12" s="2">
        <v>400530000</v>
      </c>
      <c r="D12" s="54" t="s">
        <v>71</v>
      </c>
      <c r="E12" s="3">
        <v>8375000</v>
      </c>
      <c r="F12" s="6">
        <v>0</v>
      </c>
      <c r="G12" s="6">
        <v>0</v>
      </c>
      <c r="H12" s="6">
        <v>0</v>
      </c>
    </row>
    <row r="13" spans="1:8" ht="24.6">
      <c r="A13" s="10">
        <v>12</v>
      </c>
      <c r="B13" s="15">
        <v>311121</v>
      </c>
      <c r="C13" s="2">
        <v>400570000</v>
      </c>
      <c r="D13" s="54" t="s">
        <v>70</v>
      </c>
      <c r="E13" s="3">
        <v>296000</v>
      </c>
      <c r="F13" s="6">
        <v>0</v>
      </c>
      <c r="G13" s="6">
        <v>0</v>
      </c>
      <c r="H13" s="6">
        <v>0</v>
      </c>
    </row>
    <row r="14" spans="1:8" ht="24.6">
      <c r="A14" s="10">
        <v>13</v>
      </c>
      <c r="B14" s="15">
        <v>311222</v>
      </c>
      <c r="C14" s="2">
        <v>400580000</v>
      </c>
      <c r="D14" s="54" t="s">
        <v>69</v>
      </c>
      <c r="E14" s="3">
        <v>299754000</v>
      </c>
      <c r="F14" s="3">
        <v>8500000</v>
      </c>
      <c r="G14" s="3">
        <v>26447690</v>
      </c>
      <c r="H14" s="6">
        <v>26358929.050000001</v>
      </c>
    </row>
    <row r="15" spans="1:8" ht="24.6">
      <c r="A15" s="10">
        <v>14</v>
      </c>
      <c r="B15" s="15">
        <v>311121</v>
      </c>
      <c r="C15" s="2">
        <v>400600000</v>
      </c>
      <c r="D15" s="54" t="s">
        <v>68</v>
      </c>
      <c r="E15" s="3">
        <v>5501000</v>
      </c>
      <c r="F15" s="6">
        <v>0</v>
      </c>
      <c r="G15" s="6">
        <v>0</v>
      </c>
      <c r="H15" s="6">
        <v>0</v>
      </c>
    </row>
    <row r="16" spans="1:8" ht="24.6">
      <c r="A16" s="10">
        <v>15</v>
      </c>
      <c r="B16" s="15">
        <v>311222</v>
      </c>
      <c r="C16" s="2">
        <v>400610000</v>
      </c>
      <c r="D16" s="54" t="s">
        <v>67</v>
      </c>
      <c r="E16" s="3">
        <v>2535000</v>
      </c>
      <c r="F16" s="6">
        <v>0</v>
      </c>
      <c r="G16" s="6">
        <v>0</v>
      </c>
      <c r="H16" s="6">
        <v>0</v>
      </c>
    </row>
    <row r="17" spans="1:8" ht="24.6">
      <c r="A17" s="10">
        <v>16</v>
      </c>
      <c r="B17" s="15">
        <v>31127</v>
      </c>
      <c r="C17" s="2">
        <v>400630000</v>
      </c>
      <c r="D17" s="54" t="s">
        <v>66</v>
      </c>
      <c r="E17" s="3">
        <v>159825000</v>
      </c>
      <c r="F17" s="3">
        <v>7000000</v>
      </c>
      <c r="G17" s="3">
        <v>9799663</v>
      </c>
      <c r="H17" s="6">
        <v>9798707.1999999993</v>
      </c>
    </row>
    <row r="18" spans="1:8" ht="24.6">
      <c r="A18" s="10">
        <v>17</v>
      </c>
      <c r="B18" s="15">
        <v>227</v>
      </c>
      <c r="C18" s="2">
        <v>400640000</v>
      </c>
      <c r="D18" s="54" t="s">
        <v>65</v>
      </c>
      <c r="E18" s="3">
        <v>105253000</v>
      </c>
      <c r="F18" s="3">
        <v>1500000</v>
      </c>
      <c r="G18" s="3">
        <v>1276891</v>
      </c>
      <c r="H18" s="6">
        <v>1231890.25</v>
      </c>
    </row>
    <row r="19" spans="1:8" ht="24.6">
      <c r="A19" s="10">
        <v>18</v>
      </c>
      <c r="B19" s="15">
        <v>311121</v>
      </c>
      <c r="C19" s="2">
        <v>400650000</v>
      </c>
      <c r="D19" s="54" t="s">
        <v>64</v>
      </c>
      <c r="E19" s="3">
        <v>171703000</v>
      </c>
      <c r="F19" s="6">
        <v>0</v>
      </c>
      <c r="G19" s="6">
        <v>0</v>
      </c>
      <c r="H19" s="6">
        <v>0</v>
      </c>
    </row>
    <row r="20" spans="1:8" ht="24.6">
      <c r="A20" s="10">
        <v>19</v>
      </c>
      <c r="B20" s="15">
        <v>311222</v>
      </c>
      <c r="C20" s="2">
        <v>400680000</v>
      </c>
      <c r="D20" s="54" t="s">
        <v>63</v>
      </c>
      <c r="E20" s="3">
        <v>391439000</v>
      </c>
      <c r="F20" s="6">
        <v>0</v>
      </c>
      <c r="G20" s="6">
        <v>0</v>
      </c>
      <c r="H20" s="6">
        <v>0</v>
      </c>
    </row>
    <row r="21" spans="1:8" ht="24.6">
      <c r="A21" s="10">
        <v>20</v>
      </c>
      <c r="B21" s="15">
        <v>31123</v>
      </c>
      <c r="C21" s="2">
        <v>400690000</v>
      </c>
      <c r="D21" s="54" t="s">
        <v>62</v>
      </c>
      <c r="E21" s="3">
        <v>6102000</v>
      </c>
      <c r="F21" s="6">
        <v>500000</v>
      </c>
      <c r="G21" s="6">
        <v>2289070</v>
      </c>
      <c r="H21" s="6">
        <v>2289070</v>
      </c>
    </row>
    <row r="22" spans="1:8" ht="24.6">
      <c r="A22" s="10">
        <v>21</v>
      </c>
      <c r="B22" s="15">
        <v>2251</v>
      </c>
      <c r="C22" s="2">
        <v>400770100</v>
      </c>
      <c r="D22" s="54" t="s">
        <v>61</v>
      </c>
      <c r="E22" s="3">
        <v>477498000</v>
      </c>
      <c r="F22" s="3">
        <v>8000000</v>
      </c>
      <c r="G22" s="3">
        <v>13943050</v>
      </c>
      <c r="H22" s="6">
        <v>13935385.18</v>
      </c>
    </row>
    <row r="23" spans="1:8" ht="24.6">
      <c r="A23" s="10">
        <v>22</v>
      </c>
      <c r="B23" s="15">
        <v>226</v>
      </c>
      <c r="C23" s="2">
        <v>400770600</v>
      </c>
      <c r="D23" s="54" t="s">
        <v>60</v>
      </c>
      <c r="E23" s="3">
        <v>12885000</v>
      </c>
      <c r="F23" s="6">
        <v>0</v>
      </c>
      <c r="G23" s="6">
        <v>0</v>
      </c>
      <c r="H23" s="6">
        <v>0</v>
      </c>
    </row>
    <row r="24" spans="1:8" ht="24.6">
      <c r="A24" s="10">
        <v>23</v>
      </c>
      <c r="B24" s="15">
        <v>226</v>
      </c>
      <c r="C24" s="2">
        <v>400770700</v>
      </c>
      <c r="D24" s="54" t="s">
        <v>59</v>
      </c>
      <c r="E24" s="3">
        <v>864821000</v>
      </c>
      <c r="F24" s="3">
        <v>8000000</v>
      </c>
      <c r="G24" s="3">
        <v>20807705</v>
      </c>
      <c r="H24" s="6">
        <v>20807677.859999999</v>
      </c>
    </row>
    <row r="25" spans="1:8" ht="24.6">
      <c r="A25" s="10">
        <v>24</v>
      </c>
      <c r="B25" s="15">
        <v>311121</v>
      </c>
      <c r="C25" s="2">
        <v>400770800</v>
      </c>
      <c r="D25" s="54" t="s">
        <v>58</v>
      </c>
      <c r="E25" s="3">
        <v>1287512000</v>
      </c>
      <c r="F25" s="3">
        <v>25000000</v>
      </c>
      <c r="G25" s="3">
        <v>25554921</v>
      </c>
      <c r="H25" s="6">
        <v>25520837.530000001</v>
      </c>
    </row>
    <row r="26" spans="1:8" ht="24.6">
      <c r="A26" s="10">
        <v>25</v>
      </c>
      <c r="B26" s="15">
        <v>311222</v>
      </c>
      <c r="C26" s="2">
        <v>400770900</v>
      </c>
      <c r="D26" s="54" t="s">
        <v>57</v>
      </c>
      <c r="E26" s="3">
        <v>218116000</v>
      </c>
      <c r="F26" s="6">
        <v>0</v>
      </c>
      <c r="G26" s="6">
        <v>3124953</v>
      </c>
      <c r="H26" s="6">
        <v>3124952.5</v>
      </c>
    </row>
    <row r="27" spans="1:8" ht="24.6">
      <c r="A27" s="10">
        <v>26</v>
      </c>
      <c r="B27" s="15">
        <v>311121</v>
      </c>
      <c r="C27" s="2">
        <v>400771000</v>
      </c>
      <c r="D27" s="54" t="s">
        <v>56</v>
      </c>
      <c r="E27" s="3">
        <v>1372879000</v>
      </c>
      <c r="F27" s="3">
        <v>4000000</v>
      </c>
      <c r="G27" s="3">
        <v>39324121</v>
      </c>
      <c r="H27" s="6">
        <v>39310570.990000002</v>
      </c>
    </row>
    <row r="28" spans="1:8" ht="24.6">
      <c r="A28" s="10">
        <v>27</v>
      </c>
      <c r="B28" s="15">
        <v>226</v>
      </c>
      <c r="C28" s="2">
        <v>400771100</v>
      </c>
      <c r="D28" s="54" t="s">
        <v>55</v>
      </c>
      <c r="E28" s="3">
        <v>145454000</v>
      </c>
      <c r="F28" s="6">
        <v>0</v>
      </c>
      <c r="G28" s="6">
        <v>570853</v>
      </c>
      <c r="H28" s="6">
        <v>570852.24</v>
      </c>
    </row>
    <row r="29" spans="1:8" ht="24.6">
      <c r="A29" s="10">
        <v>28</v>
      </c>
      <c r="B29" s="15">
        <v>311121</v>
      </c>
      <c r="C29" s="2">
        <v>400790000</v>
      </c>
      <c r="D29" s="54" t="s">
        <v>54</v>
      </c>
      <c r="E29" s="3">
        <v>450000000</v>
      </c>
      <c r="F29" s="6">
        <v>0</v>
      </c>
      <c r="G29" s="6">
        <v>0</v>
      </c>
      <c r="H29" s="6">
        <v>0</v>
      </c>
    </row>
    <row r="30" spans="1:8" ht="24.6">
      <c r="A30" s="10">
        <v>29</v>
      </c>
      <c r="B30" s="15">
        <v>311121</v>
      </c>
      <c r="C30" s="2">
        <v>400800000</v>
      </c>
      <c r="D30" s="54" t="s">
        <v>53</v>
      </c>
      <c r="E30" s="3">
        <v>450000000</v>
      </c>
      <c r="F30" s="6">
        <v>0</v>
      </c>
      <c r="G30" s="6">
        <v>0</v>
      </c>
      <c r="H30" s="6">
        <v>0</v>
      </c>
    </row>
    <row r="31" spans="1:8" ht="24.6">
      <c r="A31" s="10">
        <v>30</v>
      </c>
      <c r="B31" s="15">
        <v>311121</v>
      </c>
      <c r="C31" s="2">
        <v>400810000</v>
      </c>
      <c r="D31" s="54" t="s">
        <v>52</v>
      </c>
      <c r="E31" s="3">
        <v>54000000</v>
      </c>
      <c r="F31" s="6">
        <v>0</v>
      </c>
      <c r="G31" s="6">
        <v>0</v>
      </c>
      <c r="H31" s="6">
        <v>0</v>
      </c>
    </row>
    <row r="32" spans="1:8" ht="24.6">
      <c r="A32" s="10">
        <v>31</v>
      </c>
      <c r="B32" s="15">
        <v>311121</v>
      </c>
      <c r="C32" s="2">
        <v>400820000</v>
      </c>
      <c r="D32" s="54" t="s">
        <v>51</v>
      </c>
      <c r="E32" s="3">
        <v>400000000</v>
      </c>
      <c r="F32" s="6">
        <v>0</v>
      </c>
      <c r="G32" s="6">
        <v>0</v>
      </c>
      <c r="H32" s="6">
        <v>0</v>
      </c>
    </row>
    <row r="33" spans="1:8" ht="24.6">
      <c r="A33" s="10">
        <v>32</v>
      </c>
      <c r="B33" s="15">
        <v>226</v>
      </c>
      <c r="C33" s="2">
        <v>400830000</v>
      </c>
      <c r="D33" s="54" t="s">
        <v>50</v>
      </c>
      <c r="E33" s="3">
        <v>316300000</v>
      </c>
      <c r="F33" s="3">
        <v>85000000</v>
      </c>
      <c r="G33" s="3">
        <v>13321000</v>
      </c>
      <c r="H33" s="6">
        <v>12345459.029999999</v>
      </c>
    </row>
    <row r="34" spans="1:8" ht="24.6">
      <c r="A34" s="10">
        <v>33</v>
      </c>
      <c r="B34" s="15">
        <v>311211</v>
      </c>
      <c r="C34" s="2">
        <v>422400000</v>
      </c>
      <c r="D34" s="54" t="s">
        <v>49</v>
      </c>
      <c r="E34" s="3" t="s">
        <v>289</v>
      </c>
      <c r="F34" s="3">
        <v>4000000</v>
      </c>
      <c r="G34" s="3">
        <v>2441700</v>
      </c>
      <c r="H34" s="6">
        <v>2096646.88</v>
      </c>
    </row>
    <row r="35" spans="1:8" ht="24.6">
      <c r="A35" s="10">
        <v>34</v>
      </c>
      <c r="B35" s="15">
        <v>2252</v>
      </c>
      <c r="C35" s="2">
        <v>445000100</v>
      </c>
      <c r="D35" s="54" t="s">
        <v>48</v>
      </c>
      <c r="E35" s="6">
        <v>10180000</v>
      </c>
      <c r="F35" s="6">
        <v>0</v>
      </c>
      <c r="G35" s="6">
        <v>0</v>
      </c>
      <c r="H35" s="6">
        <v>0</v>
      </c>
    </row>
    <row r="36" spans="1:8" ht="38.4">
      <c r="A36" s="52" t="s">
        <v>290</v>
      </c>
      <c r="B36" s="52"/>
      <c r="C36" s="52"/>
      <c r="D36" s="52"/>
      <c r="E36" s="5">
        <f>SUM(E2:E35)</f>
        <v>7799224000</v>
      </c>
      <c r="F36" s="5">
        <f>SUM(F2:F35)</f>
        <v>245139000</v>
      </c>
      <c r="G36" s="5">
        <f>SUM(G2:G35)</f>
        <v>268864597</v>
      </c>
      <c r="H36" s="22">
        <f>SUM(H2:H35)</f>
        <v>235025207.89000005</v>
      </c>
    </row>
  </sheetData>
  <mergeCells count="1">
    <mergeCell ref="A36:D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6"/>
  <sheetViews>
    <sheetView zoomScaleNormal="100" workbookViewId="0">
      <selection activeCell="I5" sqref="I5"/>
    </sheetView>
  </sheetViews>
  <sheetFormatPr defaultColWidth="9.109375" defaultRowHeight="14.4"/>
  <cols>
    <col min="1" max="1" width="3" style="38" bestFit="1" customWidth="1"/>
    <col min="2" max="2" width="69.6640625" style="61" customWidth="1"/>
    <col min="3" max="3" width="23.33203125" style="38" customWidth="1"/>
    <col min="4" max="4" width="22.109375" style="38" customWidth="1"/>
    <col min="5" max="5" width="21.5546875" style="38" customWidth="1"/>
    <col min="6" max="6" width="30.109375" style="38" customWidth="1"/>
    <col min="7" max="7" width="21" style="38" bestFit="1" customWidth="1"/>
    <col min="8" max="16384" width="9.109375" style="38"/>
  </cols>
  <sheetData>
    <row r="1" spans="1:7" s="42" customFormat="1" ht="30">
      <c r="A1" s="11" t="s">
        <v>291</v>
      </c>
      <c r="B1" s="58" t="s">
        <v>292</v>
      </c>
      <c r="C1" s="35" t="s">
        <v>293</v>
      </c>
      <c r="D1" s="35" t="s">
        <v>294</v>
      </c>
      <c r="E1" s="35" t="s">
        <v>295</v>
      </c>
      <c r="F1" s="35" t="s">
        <v>296</v>
      </c>
      <c r="G1" s="35" t="s">
        <v>297</v>
      </c>
    </row>
    <row r="2" spans="1:7" s="41" customFormat="1" ht="26.25" customHeight="1">
      <c r="A2" s="10">
        <v>1</v>
      </c>
      <c r="B2" s="54" t="s">
        <v>210</v>
      </c>
      <c r="C2" s="2" t="s">
        <v>209</v>
      </c>
      <c r="D2" s="3">
        <v>9925000</v>
      </c>
      <c r="E2" s="3">
        <v>3145000</v>
      </c>
      <c r="F2" s="39">
        <v>1145882</v>
      </c>
      <c r="G2" s="39">
        <v>369592.2</v>
      </c>
    </row>
    <row r="3" spans="1:7" s="41" customFormat="1" ht="26.25" customHeight="1">
      <c r="A3" s="10">
        <v>2</v>
      </c>
      <c r="B3" s="54" t="s">
        <v>208</v>
      </c>
      <c r="C3" s="2" t="s">
        <v>207</v>
      </c>
      <c r="D3" s="3">
        <v>18967000</v>
      </c>
      <c r="E3" s="3">
        <v>15279000</v>
      </c>
      <c r="F3" s="39">
        <v>8504594</v>
      </c>
      <c r="G3" s="39">
        <v>8504593.75</v>
      </c>
    </row>
    <row r="4" spans="1:7" s="41" customFormat="1" ht="26.25" customHeight="1">
      <c r="A4" s="10">
        <v>3</v>
      </c>
      <c r="B4" s="54" t="s">
        <v>206</v>
      </c>
      <c r="C4" s="2" t="s">
        <v>205</v>
      </c>
      <c r="D4" s="3">
        <v>9790000</v>
      </c>
      <c r="E4" s="6">
        <v>1501000</v>
      </c>
      <c r="F4" s="39">
        <v>1231215</v>
      </c>
      <c r="G4" s="39">
        <v>1231215</v>
      </c>
    </row>
    <row r="5" spans="1:7" s="41" customFormat="1" ht="26.25" customHeight="1">
      <c r="A5" s="10">
        <v>4</v>
      </c>
      <c r="B5" s="54" t="s">
        <v>204</v>
      </c>
      <c r="C5" s="2" t="s">
        <v>203</v>
      </c>
      <c r="D5" s="3">
        <v>43050000</v>
      </c>
      <c r="E5" s="3">
        <v>3381000</v>
      </c>
      <c r="F5" s="39">
        <v>5572313</v>
      </c>
      <c r="G5" s="39">
        <v>4068512.86</v>
      </c>
    </row>
    <row r="6" spans="1:7" s="41" customFormat="1" ht="26.25" customHeight="1">
      <c r="A6" s="10">
        <v>5</v>
      </c>
      <c r="B6" s="54" t="s">
        <v>202</v>
      </c>
      <c r="C6" s="2" t="s">
        <v>201</v>
      </c>
      <c r="D6" s="3">
        <v>522538000</v>
      </c>
      <c r="E6" s="3">
        <v>206808000</v>
      </c>
      <c r="F6" s="39">
        <v>121895067</v>
      </c>
      <c r="G6" s="39">
        <v>121895067</v>
      </c>
    </row>
    <row r="7" spans="1:7" s="41" customFormat="1" ht="26.25" customHeight="1">
      <c r="A7" s="10">
        <v>6</v>
      </c>
      <c r="B7" s="54" t="s">
        <v>200</v>
      </c>
      <c r="C7" s="2" t="s">
        <v>199</v>
      </c>
      <c r="D7" s="3">
        <v>110283000</v>
      </c>
      <c r="E7" s="3">
        <v>12048000</v>
      </c>
      <c r="F7" s="39">
        <v>5678075</v>
      </c>
      <c r="G7" s="39">
        <v>5678075</v>
      </c>
    </row>
    <row r="8" spans="1:7" s="41" customFormat="1" ht="26.25" customHeight="1">
      <c r="A8" s="10">
        <v>7</v>
      </c>
      <c r="B8" s="54" t="s">
        <v>198</v>
      </c>
      <c r="C8" s="2" t="s">
        <v>197</v>
      </c>
      <c r="D8" s="3">
        <v>82599000</v>
      </c>
      <c r="E8" s="6">
        <v>15266000</v>
      </c>
      <c r="F8" s="39">
        <v>10382930</v>
      </c>
      <c r="G8" s="39">
        <v>10382620</v>
      </c>
    </row>
    <row r="9" spans="1:7" s="41" customFormat="1" ht="26.25" customHeight="1">
      <c r="A9" s="10">
        <v>8</v>
      </c>
      <c r="B9" s="54" t="s">
        <v>196</v>
      </c>
      <c r="C9" s="2" t="s">
        <v>195</v>
      </c>
      <c r="D9" s="3">
        <v>66656000</v>
      </c>
      <c r="E9" s="3">
        <v>16199000</v>
      </c>
      <c r="F9" s="39">
        <v>21049580</v>
      </c>
      <c r="G9" s="39">
        <v>21049580</v>
      </c>
    </row>
    <row r="10" spans="1:7" s="41" customFormat="1" ht="26.25" customHeight="1">
      <c r="A10" s="10">
        <v>9</v>
      </c>
      <c r="B10" s="54" t="s">
        <v>194</v>
      </c>
      <c r="C10" s="2" t="s">
        <v>193</v>
      </c>
      <c r="D10" s="3">
        <v>8586000</v>
      </c>
      <c r="E10" s="3">
        <v>109000</v>
      </c>
      <c r="F10" s="39">
        <v>83112</v>
      </c>
      <c r="G10" s="39">
        <v>83111.3</v>
      </c>
    </row>
    <row r="11" spans="1:7" s="41" customFormat="1" ht="26.25" customHeight="1">
      <c r="A11" s="10">
        <v>10</v>
      </c>
      <c r="B11" s="54" t="s">
        <v>192</v>
      </c>
      <c r="C11" s="2" t="s">
        <v>191</v>
      </c>
      <c r="D11" s="3">
        <v>93150000</v>
      </c>
      <c r="E11" s="3">
        <v>49399000</v>
      </c>
      <c r="F11" s="39">
        <v>31564020</v>
      </c>
      <c r="G11" s="39">
        <v>31564019.91</v>
      </c>
    </row>
    <row r="12" spans="1:7" s="41" customFormat="1" ht="26.25" customHeight="1">
      <c r="A12" s="10">
        <v>11</v>
      </c>
      <c r="B12" s="54" t="s">
        <v>190</v>
      </c>
      <c r="C12" s="2" t="s">
        <v>189</v>
      </c>
      <c r="D12" s="3">
        <v>178184000</v>
      </c>
      <c r="E12" s="3">
        <v>38213000</v>
      </c>
      <c r="F12" s="39">
        <v>42661488</v>
      </c>
      <c r="G12" s="39">
        <v>42661488</v>
      </c>
    </row>
    <row r="13" spans="1:7" s="41" customFormat="1" ht="26.25" customHeight="1">
      <c r="A13" s="10">
        <v>12</v>
      </c>
      <c r="B13" s="54" t="s">
        <v>188</v>
      </c>
      <c r="C13" s="2" t="s">
        <v>187</v>
      </c>
      <c r="D13" s="3">
        <v>41023000</v>
      </c>
      <c r="E13" s="3">
        <v>707000</v>
      </c>
      <c r="F13" s="39">
        <v>1565981</v>
      </c>
      <c r="G13" s="39">
        <v>1565980.5</v>
      </c>
    </row>
    <row r="14" spans="1:7" s="41" customFormat="1" ht="24.6">
      <c r="A14" s="10">
        <v>13</v>
      </c>
      <c r="B14" s="54" t="s">
        <v>186</v>
      </c>
      <c r="C14" s="2" t="s">
        <v>185</v>
      </c>
      <c r="D14" s="3">
        <v>129058000</v>
      </c>
      <c r="E14" s="3">
        <v>23548000</v>
      </c>
      <c r="F14" s="39">
        <v>35911482</v>
      </c>
      <c r="G14" s="39">
        <v>35254748.890000001</v>
      </c>
    </row>
    <row r="15" spans="1:7" ht="24.6">
      <c r="A15" s="10">
        <v>14</v>
      </c>
      <c r="B15" s="54" t="s">
        <v>184</v>
      </c>
      <c r="C15" s="40" t="s">
        <v>183</v>
      </c>
      <c r="D15" s="3">
        <v>10074000</v>
      </c>
      <c r="E15" s="3">
        <v>945000</v>
      </c>
      <c r="F15" s="39">
        <v>945000</v>
      </c>
      <c r="G15" s="39">
        <v>945000</v>
      </c>
    </row>
    <row r="16" spans="1:7" ht="38.4">
      <c r="A16" s="52" t="s">
        <v>298</v>
      </c>
      <c r="B16" s="52"/>
      <c r="C16" s="52"/>
      <c r="D16" s="5">
        <f>SUM(D2:D15)</f>
        <v>1323883000</v>
      </c>
      <c r="E16" s="5">
        <f>SUM(E2:E15)</f>
        <v>386548000</v>
      </c>
      <c r="F16" s="22">
        <f>SUM(F2:F15)</f>
        <v>288190739</v>
      </c>
      <c r="G16" s="22">
        <f>SUM(G2:G15)</f>
        <v>285253604.41000003</v>
      </c>
    </row>
  </sheetData>
  <mergeCells count="1"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6" fitToWidth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"/>
  <sheetViews>
    <sheetView tabSelected="1" workbookViewId="0">
      <selection activeCell="I3" sqref="I3"/>
    </sheetView>
  </sheetViews>
  <sheetFormatPr defaultRowHeight="14.4"/>
  <cols>
    <col min="1" max="1" width="3" bestFit="1" customWidth="1"/>
    <col min="2" max="2" width="67.88671875" style="57" customWidth="1"/>
    <col min="3" max="3" width="23.109375" customWidth="1"/>
    <col min="4" max="4" width="20" customWidth="1"/>
    <col min="5" max="5" width="20.109375" customWidth="1"/>
    <col min="6" max="6" width="26.21875" customWidth="1"/>
    <col min="7" max="7" width="23.33203125" customWidth="1"/>
  </cols>
  <sheetData>
    <row r="1" spans="1:7" s="45" customFormat="1" ht="31.5" customHeight="1">
      <c r="A1" s="11" t="s">
        <v>299</v>
      </c>
      <c r="B1" s="58" t="s">
        <v>300</v>
      </c>
      <c r="C1" s="35" t="s">
        <v>301</v>
      </c>
      <c r="D1" s="35" t="s">
        <v>302</v>
      </c>
      <c r="E1" s="35" t="s">
        <v>303</v>
      </c>
      <c r="F1" s="35" t="s">
        <v>304</v>
      </c>
      <c r="G1" s="35" t="s">
        <v>305</v>
      </c>
    </row>
    <row r="2" spans="1:7" s="45" customFormat="1" ht="24.6">
      <c r="A2" s="10">
        <v>1</v>
      </c>
      <c r="B2" s="54" t="s">
        <v>236</v>
      </c>
      <c r="C2" s="2" t="s">
        <v>235</v>
      </c>
      <c r="D2" s="3">
        <v>8369000</v>
      </c>
      <c r="E2" s="3">
        <v>6000</v>
      </c>
      <c r="F2" s="39">
        <v>1325875</v>
      </c>
      <c r="G2" s="39">
        <v>1313988.1499999999</v>
      </c>
    </row>
    <row r="3" spans="1:7" s="45" customFormat="1" ht="24.6">
      <c r="A3" s="10">
        <v>2</v>
      </c>
      <c r="B3" s="54" t="s">
        <v>306</v>
      </c>
      <c r="C3" s="2" t="s">
        <v>234</v>
      </c>
      <c r="D3" s="3">
        <v>10767000</v>
      </c>
      <c r="E3" s="3">
        <v>460000</v>
      </c>
      <c r="F3" s="39">
        <v>0</v>
      </c>
      <c r="G3" s="39">
        <v>0</v>
      </c>
    </row>
    <row r="4" spans="1:7" s="45" customFormat="1" ht="24.6">
      <c r="A4" s="10">
        <v>4</v>
      </c>
      <c r="B4" s="54" t="s">
        <v>307</v>
      </c>
      <c r="C4" s="2" t="s">
        <v>233</v>
      </c>
      <c r="D4" s="3">
        <v>33767000</v>
      </c>
      <c r="E4" s="6">
        <v>7389000</v>
      </c>
      <c r="F4" s="39">
        <v>8316336</v>
      </c>
      <c r="G4" s="39">
        <v>8316336</v>
      </c>
    </row>
    <row r="5" spans="1:7" s="45" customFormat="1" ht="24.6">
      <c r="A5" s="10">
        <v>5</v>
      </c>
      <c r="B5" s="54" t="s">
        <v>308</v>
      </c>
      <c r="C5" s="2" t="s">
        <v>232</v>
      </c>
      <c r="D5" s="3">
        <v>3461000</v>
      </c>
      <c r="E5" s="3">
        <v>0</v>
      </c>
      <c r="F5" s="39">
        <v>2750000</v>
      </c>
      <c r="G5" s="39">
        <v>2750000</v>
      </c>
    </row>
    <row r="6" spans="1:7" s="45" customFormat="1" ht="24.6">
      <c r="A6" s="10">
        <v>7</v>
      </c>
      <c r="B6" s="54" t="s">
        <v>309</v>
      </c>
      <c r="C6" s="2" t="s">
        <v>231</v>
      </c>
      <c r="D6" s="3">
        <v>76110000</v>
      </c>
      <c r="E6" s="3">
        <v>22111000</v>
      </c>
      <c r="F6" s="39">
        <v>18086938</v>
      </c>
      <c r="G6" s="39">
        <v>18035292.559999999</v>
      </c>
    </row>
    <row r="7" spans="1:7" s="45" customFormat="1" ht="24.6">
      <c r="A7" s="10">
        <v>8</v>
      </c>
      <c r="B7" s="54" t="s">
        <v>310</v>
      </c>
      <c r="C7" s="2" t="s">
        <v>230</v>
      </c>
      <c r="D7" s="3">
        <v>5190000</v>
      </c>
      <c r="E7" s="3">
        <v>828000</v>
      </c>
      <c r="F7" s="39">
        <v>828000</v>
      </c>
      <c r="G7" s="39">
        <v>789500</v>
      </c>
    </row>
    <row r="8" spans="1:7" s="45" customFormat="1" ht="24.6">
      <c r="A8" s="10">
        <v>9</v>
      </c>
      <c r="B8" s="54" t="s">
        <v>311</v>
      </c>
      <c r="C8" s="2" t="s">
        <v>229</v>
      </c>
      <c r="D8" s="3">
        <v>446060000</v>
      </c>
      <c r="E8" s="6">
        <v>96757000</v>
      </c>
      <c r="F8" s="39">
        <v>145730899</v>
      </c>
      <c r="G8" s="39">
        <v>145730899</v>
      </c>
    </row>
    <row r="9" spans="1:7" s="45" customFormat="1" ht="24.6">
      <c r="A9" s="10">
        <v>10</v>
      </c>
      <c r="B9" s="54" t="s">
        <v>312</v>
      </c>
      <c r="C9" s="2" t="s">
        <v>228</v>
      </c>
      <c r="D9" s="3">
        <v>22399000</v>
      </c>
      <c r="E9" s="3">
        <v>4228000</v>
      </c>
      <c r="F9" s="39">
        <v>6393062</v>
      </c>
      <c r="G9" s="39">
        <v>6393062</v>
      </c>
    </row>
    <row r="10" spans="1:7" s="45" customFormat="1" ht="24.6">
      <c r="A10" s="10">
        <v>11</v>
      </c>
      <c r="B10" s="54" t="s">
        <v>227</v>
      </c>
      <c r="C10" s="2" t="s">
        <v>226</v>
      </c>
      <c r="D10" s="3">
        <v>3750000</v>
      </c>
      <c r="E10" s="3">
        <v>228000</v>
      </c>
      <c r="F10" s="39">
        <v>228316</v>
      </c>
      <c r="G10" s="39">
        <v>228315.56</v>
      </c>
    </row>
    <row r="11" spans="1:7" s="45" customFormat="1" ht="24.6">
      <c r="A11" s="10">
        <v>12</v>
      </c>
      <c r="B11" s="54" t="s">
        <v>313</v>
      </c>
      <c r="C11" s="2" t="s">
        <v>225</v>
      </c>
      <c r="D11" s="3">
        <v>220923000</v>
      </c>
      <c r="E11" s="3">
        <v>75186000</v>
      </c>
      <c r="F11" s="39">
        <v>30605926</v>
      </c>
      <c r="G11" s="39">
        <v>30494969.780000001</v>
      </c>
    </row>
    <row r="12" spans="1:7" s="45" customFormat="1" ht="24.6">
      <c r="A12" s="10">
        <v>13</v>
      </c>
      <c r="B12" s="54" t="s">
        <v>224</v>
      </c>
      <c r="C12" s="2" t="s">
        <v>223</v>
      </c>
      <c r="D12" s="3">
        <v>120730000</v>
      </c>
      <c r="E12" s="3">
        <v>12650000</v>
      </c>
      <c r="F12" s="39">
        <v>18188262</v>
      </c>
      <c r="G12" s="39">
        <v>18188262</v>
      </c>
    </row>
    <row r="13" spans="1:7" s="45" customFormat="1" ht="24.6">
      <c r="A13" s="10">
        <v>14</v>
      </c>
      <c r="B13" s="54" t="s">
        <v>314</v>
      </c>
      <c r="C13" s="2" t="s">
        <v>222</v>
      </c>
      <c r="D13" s="3">
        <v>235132000</v>
      </c>
      <c r="E13" s="3">
        <v>23406000</v>
      </c>
      <c r="F13" s="39">
        <v>76061271</v>
      </c>
      <c r="G13" s="39">
        <v>76061271</v>
      </c>
    </row>
    <row r="14" spans="1:7" s="45" customFormat="1" ht="23.25" customHeight="1">
      <c r="A14" s="10">
        <v>15</v>
      </c>
      <c r="B14" s="54" t="s">
        <v>315</v>
      </c>
      <c r="C14" s="2" t="s">
        <v>221</v>
      </c>
      <c r="D14" s="3">
        <v>209905000</v>
      </c>
      <c r="E14" s="3">
        <v>83923000</v>
      </c>
      <c r="F14" s="39">
        <v>92750365</v>
      </c>
      <c r="G14" s="39">
        <v>92750365</v>
      </c>
    </row>
    <row r="15" spans="1:7" s="45" customFormat="1" ht="24.6">
      <c r="A15" s="10">
        <v>18</v>
      </c>
      <c r="B15" s="54" t="s">
        <v>220</v>
      </c>
      <c r="C15" s="40" t="s">
        <v>219</v>
      </c>
      <c r="D15" s="3">
        <v>97454000</v>
      </c>
      <c r="E15" s="3">
        <v>19823000</v>
      </c>
      <c r="F15" s="39">
        <v>38446598</v>
      </c>
      <c r="G15" s="39">
        <v>38446598</v>
      </c>
    </row>
    <row r="16" spans="1:7" s="45" customFormat="1" ht="24.6">
      <c r="A16" s="44">
        <v>19</v>
      </c>
      <c r="B16" s="54" t="s">
        <v>218</v>
      </c>
      <c r="C16" s="2" t="s">
        <v>217</v>
      </c>
      <c r="D16" s="3">
        <v>6786000</v>
      </c>
      <c r="E16" s="6">
        <v>0</v>
      </c>
      <c r="F16" s="39">
        <v>0</v>
      </c>
      <c r="G16" s="39">
        <v>0</v>
      </c>
    </row>
    <row r="17" spans="1:7" s="45" customFormat="1" ht="24.6">
      <c r="A17" s="44">
        <v>20</v>
      </c>
      <c r="B17" s="54" t="s">
        <v>216</v>
      </c>
      <c r="C17" s="2" t="s">
        <v>215</v>
      </c>
      <c r="D17" s="3">
        <v>43214000</v>
      </c>
      <c r="E17" s="6">
        <v>0</v>
      </c>
      <c r="F17" s="39">
        <v>0</v>
      </c>
      <c r="G17" s="39">
        <v>0</v>
      </c>
    </row>
    <row r="18" spans="1:7" s="45" customFormat="1" ht="24.6">
      <c r="A18" s="44">
        <v>21</v>
      </c>
      <c r="B18" s="54" t="s">
        <v>214</v>
      </c>
      <c r="C18" s="2" t="s">
        <v>213</v>
      </c>
      <c r="D18" s="3">
        <v>22001000</v>
      </c>
      <c r="E18" s="6">
        <v>0</v>
      </c>
      <c r="F18" s="39">
        <v>0</v>
      </c>
      <c r="G18" s="39">
        <v>0</v>
      </c>
    </row>
    <row r="19" spans="1:7" s="38" customFormat="1" ht="24.6">
      <c r="A19" s="44">
        <v>23</v>
      </c>
      <c r="B19" s="54" t="s">
        <v>212</v>
      </c>
      <c r="C19" s="2" t="s">
        <v>211</v>
      </c>
      <c r="D19" s="3">
        <v>28540000</v>
      </c>
      <c r="E19" s="3">
        <v>8872000</v>
      </c>
      <c r="F19" s="39">
        <v>14512413</v>
      </c>
      <c r="G19" s="39">
        <v>14512413</v>
      </c>
    </row>
    <row r="20" spans="1:7" s="38" customFormat="1" ht="38.4">
      <c r="A20" s="52" t="s">
        <v>316</v>
      </c>
      <c r="B20" s="52"/>
      <c r="C20" s="52"/>
      <c r="D20" s="5">
        <f>SUM(D2:D19)</f>
        <v>1594558000</v>
      </c>
      <c r="E20" s="5">
        <f>SUM(E2:E19)</f>
        <v>355867000</v>
      </c>
      <c r="F20" s="43">
        <f>SUM(F2:F19)</f>
        <v>454224261</v>
      </c>
      <c r="G20" s="43">
        <f>SUM(G2:G19)</f>
        <v>454011272.05000001</v>
      </c>
    </row>
  </sheetData>
  <mergeCells count="1">
    <mergeCell ref="A20:C20"/>
  </mergeCells>
  <pageMargins left="0.7" right="0.7" top="0.75" bottom="0.75" header="0.3" footer="0.3"/>
  <pageSetup paperSize="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Main</vt:lpstr>
      <vt:lpstr>General expenditures</vt:lpstr>
      <vt:lpstr>Programs expenditures</vt:lpstr>
      <vt:lpstr>Projects expenditures</vt:lpstr>
      <vt:lpstr>Operational initiatives</vt:lpstr>
      <vt:lpstr>Capital initiatives</vt:lpstr>
      <vt:lpstr>Main!Print_Area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صالح سعيد مانع العمري</dc:creator>
  <cp:lastModifiedBy>Windows User</cp:lastModifiedBy>
  <cp:lastPrinted>2021-12-22T06:19:30Z</cp:lastPrinted>
  <dcterms:created xsi:type="dcterms:W3CDTF">2019-12-30T05:52:10Z</dcterms:created>
  <dcterms:modified xsi:type="dcterms:W3CDTF">2022-05-26T08:33:04Z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